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C:\Users\HP\Documents\2022\CARMEN DE APICALA\PLAN DE ACCION PROTEGIDO\"/>
    </mc:Choice>
  </mc:AlternateContent>
  <xr:revisionPtr revIDLastSave="0" documentId="13_ncr:1_{D92CF3A9-2AA5-4FB7-A41F-E265D56A143A}" xr6:coauthVersionLast="45" xr6:coauthVersionMax="45" xr10:uidLastSave="{00000000-0000-0000-0000-000000000000}"/>
  <bookViews>
    <workbookView xWindow="-120" yWindow="-120" windowWidth="20730" windowHeight="11160" tabRatio="597" xr2:uid="{00000000-000D-0000-FFFF-FFFF00000000}"/>
  </bookViews>
  <sheets>
    <sheet name="DESARROLLO SOCIAL" sheetId="1" r:id="rId1"/>
  </sheets>
  <definedNames>
    <definedName name="_xlnm.Print_Area" localSheetId="0">'DESARROLLO SOCIAL'!$A$1:$AR$54</definedName>
    <definedName name="_xlnm.Print_Titles" localSheetId="0">'DESARROLLO SOCIAL'!$A:$J,'DESARROLLO SOCIAL'!$1:$12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8" i="1" l="1"/>
  <c r="Y43" i="1" l="1"/>
  <c r="Q54" i="1"/>
  <c r="Q53" i="1"/>
  <c r="Q52" i="1"/>
  <c r="Q51" i="1"/>
  <c r="Q50" i="1"/>
  <c r="Q49" i="1"/>
  <c r="Q48" i="1"/>
  <c r="Q47" i="1"/>
  <c r="Q46" i="1"/>
  <c r="Q45" i="1"/>
  <c r="Q44" i="1"/>
  <c r="Q35" i="1" l="1"/>
  <c r="Q34" i="1"/>
  <c r="Q33" i="1"/>
  <c r="Q32" i="1"/>
  <c r="Q31" i="1"/>
  <c r="Q30" i="1"/>
  <c r="Q29" i="1"/>
  <c r="Q27" i="1" l="1"/>
  <c r="Q26" i="1"/>
  <c r="Q25" i="1"/>
  <c r="Q24" i="1"/>
  <c r="Q18" i="1" l="1"/>
  <c r="Y14" i="1"/>
  <c r="AQ15" i="1"/>
  <c r="Y15" i="1"/>
  <c r="Y54" i="1"/>
  <c r="Y53" i="1"/>
  <c r="Y52" i="1"/>
  <c r="Y51" i="1"/>
  <c r="Y50" i="1"/>
  <c r="Y49" i="1"/>
  <c r="Y48" i="1"/>
  <c r="Y47" i="1"/>
  <c r="Y46" i="1"/>
  <c r="Y45" i="1"/>
  <c r="Y44" i="1"/>
  <c r="Y42" i="1"/>
  <c r="Y41" i="1"/>
  <c r="Y40" i="1"/>
  <c r="Y39" i="1"/>
  <c r="Y38" i="1"/>
  <c r="Y37" i="1"/>
  <c r="Y36" i="1"/>
  <c r="Y35" i="1"/>
  <c r="Y34" i="1"/>
  <c r="Y33" i="1"/>
  <c r="Y32" i="1"/>
  <c r="Y31" i="1"/>
  <c r="Y30" i="1"/>
  <c r="Y29" i="1"/>
  <c r="Y28" i="1"/>
  <c r="Y27" i="1"/>
  <c r="Y26" i="1"/>
  <c r="Y25" i="1"/>
  <c r="Y24" i="1"/>
  <c r="Y23" i="1"/>
  <c r="Y22" i="1"/>
  <c r="Y21" i="1"/>
  <c r="Y20" i="1"/>
  <c r="Y19" i="1"/>
  <c r="Y18" i="1"/>
  <c r="Y17" i="1"/>
  <c r="Y16" i="1"/>
  <c r="AQ13" i="1"/>
  <c r="AQ14" i="1"/>
  <c r="K28" i="1" l="1"/>
  <c r="AQ54" i="1"/>
  <c r="AQ53" i="1"/>
  <c r="AQ52" i="1"/>
  <c r="AQ51" i="1"/>
  <c r="AQ50" i="1"/>
  <c r="AQ49" i="1"/>
  <c r="AQ48" i="1"/>
  <c r="AQ47" i="1"/>
  <c r="AQ46" i="1"/>
  <c r="AQ45" i="1"/>
  <c r="AQ44" i="1"/>
  <c r="AQ43" i="1"/>
  <c r="AQ42" i="1"/>
  <c r="AQ41" i="1"/>
  <c r="AQ40" i="1"/>
  <c r="AQ39" i="1" l="1"/>
  <c r="AQ38" i="1"/>
  <c r="AQ37" i="1"/>
  <c r="AQ36" i="1"/>
  <c r="AQ35" i="1"/>
  <c r="AQ34" i="1"/>
  <c r="AQ33" i="1"/>
  <c r="AQ32" i="1"/>
  <c r="AQ31" i="1"/>
  <c r="AQ30" i="1"/>
  <c r="AQ29" i="1"/>
  <c r="AQ28" i="1"/>
  <c r="AQ27" i="1"/>
  <c r="AQ26" i="1"/>
  <c r="AQ25" i="1"/>
  <c r="AQ24" i="1"/>
  <c r="AQ23" i="1"/>
  <c r="AQ22" i="1"/>
  <c r="AQ21" i="1"/>
  <c r="AQ20" i="1"/>
  <c r="AQ19" i="1"/>
  <c r="AQ18" i="1"/>
  <c r="AQ17" i="1"/>
  <c r="AQ16" i="1"/>
</calcChain>
</file>

<file path=xl/sharedStrings.xml><?xml version="1.0" encoding="utf-8"?>
<sst xmlns="http://schemas.openxmlformats.org/spreadsheetml/2006/main" count="355" uniqueCount="180">
  <si>
    <t>NOMBRE DE LA DEPENDENCIA:</t>
  </si>
  <si>
    <t>NOMBRE DIRECTIVO RESPONSABLE:</t>
  </si>
  <si>
    <t>FECHA (DD/MM/AAAA):</t>
  </si>
  <si>
    <t>1- INFORMACION PLAN DE DESARROLLO 2020-2023</t>
  </si>
  <si>
    <t xml:space="preserve">2. PLAN INDICATIVO </t>
  </si>
  <si>
    <t xml:space="preserve">3. PROYECTO DE INVERSION </t>
  </si>
  <si>
    <t xml:space="preserve">4. ACTIVIDADES </t>
  </si>
  <si>
    <t>7.  PRESUPUESTO PROGRAMADO 
(miles de pesos )</t>
  </si>
  <si>
    <t xml:space="preserve">FUENTES DE FINANCIACION ( MILLONES) </t>
  </si>
  <si>
    <t xml:space="preserve">9. RESPONSABLES </t>
  </si>
  <si>
    <t>META 2022</t>
  </si>
  <si>
    <t xml:space="preserve">NOMBRE DEL PROYECTO </t>
  </si>
  <si>
    <t>ESTADO DEL PROYECTO EN SUIFP</t>
  </si>
  <si>
    <t xml:space="preserve">CODIGO BPIN </t>
  </si>
  <si>
    <t xml:space="preserve">VALOR TOTAL DEL PROYECTO </t>
  </si>
  <si>
    <t xml:space="preserve">CANTIDAD </t>
  </si>
  <si>
    <t xml:space="preserve">UNIDAD DE MEDIDA </t>
  </si>
  <si>
    <t xml:space="preserve">ENTREGABLE DE LA ACTIVIDAD </t>
  </si>
  <si>
    <t xml:space="preserve">REQUIERE CONTRATO 
SI/NO </t>
  </si>
  <si>
    <t xml:space="preserve">MONTO TOTAL PROGRAMADO
 Miles de pesos) </t>
  </si>
  <si>
    <t>Recursos propios 2022</t>
  </si>
  <si>
    <t>SGP Educación 2022(valores en pesos)</t>
  </si>
  <si>
    <t xml:space="preserve"> SGP Salud 2022 (valores en pesos)</t>
  </si>
  <si>
    <t>SGP APSB 2022</t>
  </si>
  <si>
    <t>SGP Cultura 2022</t>
  </si>
  <si>
    <t>SGP Deporte 2022</t>
  </si>
  <si>
    <t>SGP Libre Inversión 2022</t>
  </si>
  <si>
    <t>SGP Libre Destinación 42% Mpios 4, 5 y 6 Cat 2022</t>
  </si>
  <si>
    <t>SGP Alimentación Escolar 2022</t>
  </si>
  <si>
    <t>SGP Municipios Río Magdalena 2022</t>
  </si>
  <si>
    <t>SGP Primera Infancia 2022</t>
  </si>
  <si>
    <t xml:space="preserve"> Regalías 2022</t>
  </si>
  <si>
    <t>Cofinanciación Departamento 2022</t>
  </si>
  <si>
    <t>Cofinanciación Nación 2022</t>
  </si>
  <si>
    <t>Crédito 2022</t>
  </si>
  <si>
    <t>Otros 2022</t>
  </si>
  <si>
    <t>Vigencias futuras</t>
  </si>
  <si>
    <t>Total  2022</t>
  </si>
  <si>
    <t>Dependencia o unidad ejecutora Y la persona responsable de la implementación y seguimiento de la actividad</t>
  </si>
  <si>
    <t xml:space="preserve">SECTOR  </t>
  </si>
  <si>
    <t xml:space="preserve">CÓDIGO SECTOR  </t>
  </si>
  <si>
    <t xml:space="preserve">PROGRAMA </t>
  </si>
  <si>
    <t>CÓDIGO PROGRAMA</t>
  </si>
  <si>
    <t xml:space="preserve"> PRODUCTO PDT </t>
  </si>
  <si>
    <t xml:space="preserve">CÓDIGO DE PRODUCTO  </t>
  </si>
  <si>
    <t>INDICADOR DE PRODUCTO</t>
  </si>
  <si>
    <t xml:space="preserve">CODIGO </t>
  </si>
  <si>
    <t xml:space="preserve">TIPO DE ACTIVIDAD (PREVIA ,DE EJECUCION DE LA INVERSION, CIERRE) </t>
  </si>
  <si>
    <t xml:space="preserve">ENE-MAR </t>
  </si>
  <si>
    <t>ABR-JUN</t>
  </si>
  <si>
    <t>JUL-SEP</t>
  </si>
  <si>
    <t>OCT-DIC</t>
  </si>
  <si>
    <t xml:space="preserve">POR UN CARMEN CON EQUIDAD SOCIAL </t>
  </si>
  <si>
    <t>DESCRIPCION DE ACTIVIDADES  PREVIAS, DURANTE Y CIERRE</t>
  </si>
  <si>
    <t>PLAN DE ACCIÓN:</t>
  </si>
  <si>
    <t>ALCALDÍA CARMEN DE APICALÁ- TOLIMA</t>
  </si>
  <si>
    <t xml:space="preserve">6. PROGRAMACION FISICA  y FINANCIERA (PAGOS) </t>
  </si>
  <si>
    <t>Secretaria de Bienestar y Desarrollo Social</t>
  </si>
  <si>
    <t xml:space="preserve">Luis Heverth Mogollón Barrios </t>
  </si>
  <si>
    <t>INCLUSIÓN SOCIAL</t>
  </si>
  <si>
    <t>INCLUSIÓN SOCIAL Y PRODUCTIVA PARA LA POBLACIÓN EN SITUACIÓN DE VULNERABILIDAD</t>
  </si>
  <si>
    <t>ATENCIÓN INTEGRAL DE LA POBLACIÓN EN SITUACIÓN PERMANENTE DE DESPROTECCIÓN SOCIAL Y/O FAMILIAR</t>
  </si>
  <si>
    <t xml:space="preserve">ATENCIÓN, ASISTENCIA Y REPARACIÓN INTEGRAL A LAS VÍCTIMAS </t>
  </si>
  <si>
    <t>LÍNEA ESTRATÉGICA</t>
  </si>
  <si>
    <t xml:space="preserve">Servicio de educación para el trabajo a la población vulnerable </t>
  </si>
  <si>
    <t xml:space="preserve">Servicio de asistencia técnica para el emprendimiento </t>
  </si>
  <si>
    <t xml:space="preserve">Servicio de gestión para la colocación de empleo </t>
  </si>
  <si>
    <t xml:space="preserve">Servicio de entrega de raciones de alimentos </t>
  </si>
  <si>
    <t xml:space="preserve">Servicio de acompañamiento familiar y comunitario para la superación de la pobreza </t>
  </si>
  <si>
    <t xml:space="preserve">Documento de lineamientos técnicos </t>
  </si>
  <si>
    <t xml:space="preserve">Servicio de asistencia técnica para el autoconsumo de los hogares en situación de vulnerabilidad social </t>
  </si>
  <si>
    <t xml:space="preserve">Servicio de gestión de oferta social para la población vulnerable </t>
  </si>
  <si>
    <t xml:space="preserve">Servicio de apoyo para las unidades productivas para el autoconsumo de los hogares en situación de vulnerabilidad social </t>
  </si>
  <si>
    <t xml:space="preserve">Centros de protección social para el adulto mayor adecuados </t>
  </si>
  <si>
    <t xml:space="preserve">Servicio de atención y protección integral al adulto mayor </t>
  </si>
  <si>
    <t xml:space="preserve">Servicio de atención integral a población en condición de discapacidad </t>
  </si>
  <si>
    <t xml:space="preserve">Centros de atención integral para personas con discapacidad adecuados </t>
  </si>
  <si>
    <t xml:space="preserve">Centros de atención integral para personas con discapacidad dotados </t>
  </si>
  <si>
    <t xml:space="preserve">Documentos de diagnóstico y/o caracterización del daño colectivo </t>
  </si>
  <si>
    <t xml:space="preserve">Servicio de orientación y comunicación a las víctimas </t>
  </si>
  <si>
    <t xml:space="preserve">Servicio de ayuda y atención humanitaria </t>
  </si>
  <si>
    <t xml:space="preserve">Servicio de asistencia funeraria </t>
  </si>
  <si>
    <t xml:space="preserve">Servicios de implementaciónde medidas de satisfacción y acompañamiento a las víctimas del conflicto armado </t>
  </si>
  <si>
    <t xml:space="preserve">Servicio de asistencia técnica para la participación de las víctimas </t>
  </si>
  <si>
    <t xml:space="preserve">Servicio de apoyo para la generación de ingresos </t>
  </si>
  <si>
    <t xml:space="preserve">Hogares con asistencia técnica para la generación de ingresos </t>
  </si>
  <si>
    <t xml:space="preserve">Personas inscritas </t>
  </si>
  <si>
    <t xml:space="preserve">Personas certificadas </t>
  </si>
  <si>
    <t>Proyectos productivos formulados</t>
  </si>
  <si>
    <t xml:space="preserve">Personas asistidas técnicamente </t>
  </si>
  <si>
    <t xml:space="preserve">Personas vinculadas a empleo formal para población vulnerable </t>
  </si>
  <si>
    <t>Personas beneficiadas con raciones de alimentos</t>
  </si>
  <si>
    <t xml:space="preserve">Hogares con acompañamiento familiar </t>
  </si>
  <si>
    <t xml:space="preserve">Talleres de orientación para el bienestar comunitario realizados </t>
  </si>
  <si>
    <t xml:space="preserve">Documentos de lineamientos técnicos elaborados </t>
  </si>
  <si>
    <t xml:space="preserve">Iniciativas de fortalecimiento comunitario apoyadas </t>
  </si>
  <si>
    <t xml:space="preserve">Hogares asistidos técnicamente </t>
  </si>
  <si>
    <t xml:space="preserve">Beneficiarios potenciales para quienes se gestiona la oferta social </t>
  </si>
  <si>
    <t xml:space="preserve">Mecanismos de articulación implementados para la gestión de oferta social </t>
  </si>
  <si>
    <t xml:space="preserve">Beneficiarios de la oferta social atendidos </t>
  </si>
  <si>
    <t>Hogares con unidades productivas para autoconsumo instaladas</t>
  </si>
  <si>
    <t>Mecanismos de articulación implementados para la gestión de oferta social</t>
  </si>
  <si>
    <t xml:space="preserve">Adultos mayores atendidos con servicios integrales </t>
  </si>
  <si>
    <t>Personas con discapacidad atendidas con servicios integrales</t>
  </si>
  <si>
    <t>Centros de atención integral para personas con discapacidad dotados</t>
  </si>
  <si>
    <t xml:space="preserve">Documento elaborado </t>
  </si>
  <si>
    <t xml:space="preserve">Solicitudes tramitadas </t>
  </si>
  <si>
    <t xml:space="preserve">Personas con asistencia humanitaria </t>
  </si>
  <si>
    <t xml:space="preserve">Hogares víctimas con atención humanitaria </t>
  </si>
  <si>
    <t xml:space="preserve">Personas con atención humanitaria por subsidiariedad  </t>
  </si>
  <si>
    <t xml:space="preserve">Hogares subsidiados en asistencia funeraria  </t>
  </si>
  <si>
    <t>Víctimas reconocidas, recordadas y dignificadas por el Estado</t>
  </si>
  <si>
    <t>Acciones realizadas en cumplimiento de las medidas de satisfacción, distintas al mensaje estatal de reconocimiento</t>
  </si>
  <si>
    <t xml:space="preserve">Mesas de participación en funcionamiento </t>
  </si>
  <si>
    <t xml:space="preserve">Víctimas asistidas técnicamente </t>
  </si>
  <si>
    <t xml:space="preserve">APOYO A LAS ACCIONES DE INCLUSIÓN SOCIAL Y PRODUCTIVA PARA LA POBLACIÓN EN SITUACIÓN DE VULNERABILIDAD DEL MUNICIPIO DE CARMEN DE APICALÁ, TOLIMA </t>
  </si>
  <si>
    <t>FORTALECIMIENTO AL PROGRAMA DE MUJER Y EQUIDAD DE GENERO EN EL MUNICIPIO DE CARMEN DE APICALÁ, TOLIMA</t>
  </si>
  <si>
    <t>FORTALECIMIENTO Y DESARROLLO DE ACCIONES QUE DEN GARANTÍA A LOS DERECHOS DE LA POBLACIÓN JUVENIL DEL MUNICIPIO DE CARMEN DE APICALÁ, TOLIMA</t>
  </si>
  <si>
    <t>APOYO INTEGRAL EN LA ATENCIÓN DEL ADULTO MAYOR DEL MUNICIPIO DE CARMEN DE APICALÁ</t>
  </si>
  <si>
    <t xml:space="preserve">IMPLEMENTACIÓN DE ACCIONES CON LA POBLACIÓN VICTIMA DEL CONFLICTO ARMADO QUE RESIDE EN EL MUNICIPIO DE CARMEN DE APICALÁ, TOLIMA </t>
  </si>
  <si>
    <t xml:space="preserve">Promocion y divulgacion de la oferta academica para la poblacion vulnerable del municipio - en articulacion con el Servicio Nacional de Aprendizaje - SENA - Ibague - Espinal - Publicacion Oferta Academica Canales de Información Digital y Carteleras de Alcaldia </t>
  </si>
  <si>
    <t xml:space="preserve">No </t>
  </si>
  <si>
    <t xml:space="preserve">Acompañamineto para la inscripicion de las personas interesadas en adelantar las capacitaciones y estudios dispuesto por el SENA - en el servicio de educacion para el trabajo  </t>
  </si>
  <si>
    <t>Numero de Personas Certificadas</t>
  </si>
  <si>
    <t>Acompañamiento y formulación de proyectos productuvos y emprendimientos dirigidos a poblacion vulnerable - (Mujeres- Poblacion Victima de Conflicto - Adulto Mayor y Jovenes - Poblacion En Condicion de Discapacidad)</t>
  </si>
  <si>
    <t>SI</t>
  </si>
  <si>
    <t>Realizar las labores tendientes a garantizar la asistencia tecnica y apoyo economico a a poblacion vulnerable - (Mujeres- Poblacion Victima de Conflicto - Adulto Mayor y Jovenes - Poblacion En Condicion de Discapacidad)</t>
  </si>
  <si>
    <t>Realizar las actividades administrativas y de gestion con las entidades publicas y/o el sector privado para la vinculación al empleo formal de poblacion en condicion de vulnerabilidad (Mujeres- Poblacion Victima de Conflicto - Adulto Mayor y Jovenes - Poblacion En Condicion de Discapacidad)</t>
  </si>
  <si>
    <t xml:space="preserve">Adelantar las labores administrativas, para entregar durante la vigencia 2022, kit nutrionales que garanticen raciones de alimentos para minimo hogares conformados por cuatro personas - a poblacion vulnerable </t>
  </si>
  <si>
    <t xml:space="preserve">Dr Luis Heverth Mogollón Barrios </t>
  </si>
  <si>
    <t>Realizar las labores tendientes a garantizar la asistencia tecnica y apoyo economico para la superacion de la pobreza de los hogares con poblacion vulnerable - (Mujeres- Poblacion Victima de Conflicto - Adulto Mayor y Jovenes - Poblacion En Condicion de Discapacidad)</t>
  </si>
  <si>
    <t>Adelantar la convocatoria, garantizando la participacion y presencia de los titulares del programa familias en accion y jovenes en accion en los talleres de orientacion y bienestar comunitario  - adelantados por la administracion municipal en cumplimiento de componente de bienestar comunitarios del convenio interadministrativo firmado con el DPS</t>
  </si>
  <si>
    <t xml:space="preserve">Acompañamineto y apoyo a las iniciativas comunitarias que involucren a grupos poblacionales vulnerables con efoque en poblacion victima, mujeres, poblacion en condicion de discapacidad, adultos mayores y jovenes </t>
  </si>
  <si>
    <t xml:space="preserve">NO </t>
  </si>
  <si>
    <t>Acompañamiento y formulación de proyectos productuvos y emprendimientos dirigidos a hogares poblacion vulnerable - (Mujeres- Poblacion Victima de Conflicto - Adulto Mayor y Jovenes - Poblacion En Condicion de Discapacidad)</t>
  </si>
  <si>
    <t xml:space="preserve">Ejecucion de la politica publica de juventudes del municipio -  garantizando los servicios del enlace de juventudes que sirve para la interlocucion de los jovenes con la ladministracion municipal y departamental - la actualizacion de la plantaforma de juventudes - la presentacion de la oferta publica de oportunidades de fomento y generacion de ingresos - los servicios de la oferta social del programa jovenes en accion - la realizacion de la semana de la juventud  </t>
  </si>
  <si>
    <t xml:space="preserve">Adultos mayores atendidos con servicios integrales - oferta social </t>
  </si>
  <si>
    <t>APOYO INTEGRAL EN LA ATENCIÓN A LA POBLACIÓN EN SITUACIÓN DE DISCAPACIDAD DEL CARMEN DE APICALÁ</t>
  </si>
  <si>
    <t>Informes rusict</t>
  </si>
  <si>
    <t xml:space="preserve">Garantizar los recursos disponibles para atender las necesidades en la atencion de emergencia a poblacion victima de conflicto - por solicitud </t>
  </si>
  <si>
    <t xml:space="preserve">Numero de Ayudas entregadas según resol de reconomcimiento </t>
  </si>
  <si>
    <t xml:space="preserve">Garantizar los recursos y los procesos administrativos para entregar asistencia alimentaria a poblacion victima del conflicto armado </t>
  </si>
  <si>
    <t xml:space="preserve">Numero de hogares beneficiados con entrega kit de alimentos </t>
  </si>
  <si>
    <t xml:space="preserve">Garantizar el tramiente ante la unidad nacional o departamental de atencion humanitaria por subsidiariedad - mediante las labores administrativas del enlace municipal de victmas </t>
  </si>
  <si>
    <t xml:space="preserve">Garantizar los recursos y los procesos administrativos para entregar asistencia funeraria cuando sea requerida por la poblacion victima </t>
  </si>
  <si>
    <t xml:space="preserve">Garantizar los recursos disponibles para adelantar las activiidades de dia de conmemoracion de la memoria historia de las victimas del conflicto armado y la semana de la paz y los derechos humanos </t>
  </si>
  <si>
    <t xml:space="preserve">Garantizar los recursos para el pago del apoyo compensatorio y de transporte a los miembros de la mesa municipal de victimas del conflicto armando </t>
  </si>
  <si>
    <t>Garantizar los recursos y los procesos administrativos para la ejecucion de los proyectos productivos y de generacion de ingresos dirigidos a la poblacion victima del conflicto armado</t>
  </si>
  <si>
    <t xml:space="preserve">Número </t>
  </si>
  <si>
    <t>NO</t>
  </si>
  <si>
    <t xml:space="preserve">No requiere recursos de Inversión </t>
  </si>
  <si>
    <t xml:space="preserve">Numero de Publicaciones - Registro personas inscritas en cursos </t>
  </si>
  <si>
    <t xml:space="preserve">Proyecos Formulados y Viabilizados </t>
  </si>
  <si>
    <t xml:space="preserve">Registro de Personas Apoyadas tecnicamente y economicamente </t>
  </si>
  <si>
    <t xml:space="preserve">Registro de Personas Vinculadas a empleo Formal </t>
  </si>
  <si>
    <t xml:space="preserve">Raciones de alimentos entregados a personas y hogares-Contrato </t>
  </si>
  <si>
    <t xml:space="preserve">Registro de Hogares con acompañamiento-Registro Fotográfico </t>
  </si>
  <si>
    <t>Registro Fotográfico-Contrato</t>
  </si>
  <si>
    <t>Registro de personas apoyadas-Registro fotográfico</t>
  </si>
  <si>
    <t>Numero de Hogares asistidos-Registro fotográfico</t>
  </si>
  <si>
    <t>Registro de Personas atendidas con la oferta social - servicio de atencion al usuario</t>
  </si>
  <si>
    <t xml:space="preserve">Garantizar la permanencia continua de los servicios de los enlaces municipales para la oferta social de los programas del estado para poblacion vulnerable (familias y jovenes en accion) en cumplimiento de los objetivos pactados en convenio con el DPS </t>
  </si>
  <si>
    <t>Registro de Hogares con Unidade de Productivas apoyadas-Registro fotográfico</t>
  </si>
  <si>
    <t xml:space="preserve">Garantizar la permanencia continua de los servicios del municipal de la comunidad LGTBI para la oferta social de los programas del estado establecidos en la ejecucion de la politica publica de mujer equidad y genero y demás relacionados con apoyo integral </t>
  </si>
  <si>
    <t>Registro de Jóvenes apoyados-Registro Fotográfico</t>
  </si>
  <si>
    <t xml:space="preserve">Garantizar la permanencia continua de los servicios del municipal de la mujer para la oferta social de los programas del estado establecidos en la ejecucion de la politic publica de mujer equidad y genero  - Formulacion y ejecucion de proyecto producutivo - servicios de articulacion implementados </t>
  </si>
  <si>
    <t>Registro de mujeres apoyadas-Registro fotográfico-Contrato</t>
  </si>
  <si>
    <t>Adelantar las gestiones administrativas para garantizar las labores de mantenimiento, mejoramiento y ampliacion de hogar geriatriatrico</t>
  </si>
  <si>
    <t xml:space="preserve">Adelantar las labores administrativas y contractuales para garantizar la contratacion de la prestacion de los servicios integrales para la poblacion de adultos mayores recidentes en el hogar geriatrico </t>
  </si>
  <si>
    <t xml:space="preserve">Adelantar las labores administrativas y contractuales para garantizar la contratacion de la prestacion de los servicios integrales para la poblacion de adultos mayores registrados en el programa centro dia-vida </t>
  </si>
  <si>
    <t xml:space="preserve">Garantizar la permanencia continua de los servicios de los enlaces municipales para la oferta social del programa del estado para poblacion vulnerable (Colombia Mayor) </t>
  </si>
  <si>
    <t xml:space="preserve">Adelantar las labores administrativas y contractuales para garantizar la contratacion de la prestacion de los servicios integrales para la poblacion en condicion de discapacidad </t>
  </si>
  <si>
    <t>Adelantar las labores administrativas y contractuales para garantizar la contratacion de los servicios de mantenimiento y adeucuacion de las instalaciones donde funciona el programa</t>
  </si>
  <si>
    <t xml:space="preserve">Adelantar las labores administrativas y contractuales para garantizar la contratacion para dotar de elementos para la atencion del programa </t>
  </si>
  <si>
    <t xml:space="preserve">Garantizar la permanencia continua de los servicios del enlace victimas municipal para adelantar las labores de cosolidacion del los informes necesarios para el seguimiento de la politica publica de victimas </t>
  </si>
  <si>
    <t xml:space="preserve">Garantizar la permanencia continua de los servicios del enlace victimas municipal para la atencion permanente a los usuarios atendidos </t>
  </si>
  <si>
    <t xml:space="preserve">Registro de solicitudes y tramientes adelantados - servicios de atencion al usuario-Contrato </t>
  </si>
  <si>
    <t xml:space="preserve">Registro de solicitudes tramitadas </t>
  </si>
  <si>
    <t xml:space="preserve">Registro de Solicitudes y asistencias funerarias entregadas </t>
  </si>
  <si>
    <t xml:space="preserve">Registro de Apoyos Entregados a los miembros de la mesa municipal de victimas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</si>
</sst>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43" formatCode="_-* #,##0.00_-;\-* #,##0.00_-;_-* &quot;-&quot;??_-;_-@_-"/>
  </numFmts>
  <fonts count="12" x14ac:knownFonts="1">
    <font>
      <sz val="11"/>
      <color theme="1"/>
      <name val="Calibri"/>
      <family val="2"/>
      <scheme val="minor"/>
    </font>
    <font>
      <sz val="11"/>
      <color theme="1"/>
      <name val="Calibri"/>
      <family val="2"/>
      <scheme val="minor"/>
    </font>
    <font>
      <sz val="10"/>
      <color theme="1"/>
      <name val="Century Gothic"/>
      <family val="2"/>
    </font>
    <font>
      <b/>
      <sz val="10"/>
      <color theme="1"/>
      <name val="Century Gothic"/>
      <family val="2"/>
    </font>
    <font>
      <b/>
      <sz val="10"/>
      <color theme="0"/>
      <name val="Century Gothic"/>
      <family val="2"/>
    </font>
    <font>
      <b/>
      <sz val="11"/>
      <color theme="0"/>
      <name val="Century Gothic"/>
      <family val="2"/>
    </font>
    <font>
      <b/>
      <sz val="10"/>
      <color theme="3" tint="-0.249977111117893"/>
      <name val="Century Gothic"/>
      <family val="2"/>
    </font>
    <font>
      <b/>
      <sz val="10"/>
      <name val="Century Gothic"/>
      <family val="2"/>
    </font>
    <font>
      <sz val="10"/>
      <name val="Century Gothic"/>
      <family val="2"/>
    </font>
    <font>
      <b/>
      <sz val="11"/>
      <color theme="3" tint="-0.249977111117893"/>
      <name val="Century Gothic"/>
      <family val="2"/>
    </font>
    <font>
      <sz val="11"/>
      <color theme="1"/>
      <name val="Century Gothic"/>
      <family val="2"/>
    </font>
    <font>
      <b/>
      <sz val="11"/>
      <color theme="1"/>
      <name val="Century Gothic"/>
      <family val="2"/>
    </font>
  </fonts>
  <fills count="15">
    <fill>
      <patternFill patternType="none"/>
    </fill>
    <fill>
      <patternFill patternType="gray125"/>
    </fill>
    <fill>
      <patternFill patternType="solid">
        <fgColor rgb="FF00B050"/>
        <bgColor indexed="64"/>
      </patternFill>
    </fill>
    <fill>
      <patternFill patternType="solid">
        <fgColor theme="8" tint="-0.499984740745262"/>
        <bgColor indexed="64"/>
      </patternFill>
    </fill>
    <fill>
      <patternFill patternType="solid">
        <fgColor theme="2" tint="-0.749992370372631"/>
        <bgColor indexed="64"/>
      </patternFill>
    </fill>
    <fill>
      <patternFill patternType="solid">
        <fgColor rgb="FFFFC000"/>
        <bgColor indexed="64"/>
      </patternFill>
    </fill>
    <fill>
      <patternFill patternType="solid">
        <fgColor theme="5"/>
        <bgColor indexed="64"/>
      </patternFill>
    </fill>
    <fill>
      <patternFill patternType="solid">
        <fgColor theme="6" tint="-0.49998474074526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2" tint="-0.499984740745262"/>
        <bgColor indexed="64"/>
      </patternFill>
    </fill>
    <fill>
      <patternFill patternType="solid">
        <fgColor theme="0"/>
        <bgColor theme="4" tint="0.79998168889431442"/>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B050"/>
      </left>
      <right/>
      <top/>
      <bottom style="thin">
        <color theme="0"/>
      </bottom>
      <diagonal/>
    </border>
    <border>
      <left/>
      <right style="thin">
        <color indexed="64"/>
      </right>
      <top/>
      <bottom style="thin">
        <color theme="0"/>
      </bottom>
      <diagonal/>
    </border>
    <border>
      <left style="thin">
        <color rgb="FF00B050"/>
      </left>
      <right/>
      <top style="thin">
        <color theme="0"/>
      </top>
      <bottom style="thin">
        <color theme="0"/>
      </bottom>
      <diagonal/>
    </border>
    <border>
      <left/>
      <right style="thin">
        <color indexed="64"/>
      </right>
      <top style="thin">
        <color theme="0"/>
      </top>
      <bottom style="thin">
        <color theme="0"/>
      </bottom>
      <diagonal/>
    </border>
    <border>
      <left style="thin">
        <color rgb="FF00B050"/>
      </left>
      <right/>
      <top style="thin">
        <color theme="0"/>
      </top>
      <bottom/>
      <diagonal/>
    </border>
    <border>
      <left/>
      <right style="thin">
        <color indexed="64"/>
      </right>
      <top style="thin">
        <color theme="0"/>
      </top>
      <bottom/>
      <diagonal/>
    </border>
    <border>
      <left/>
      <right style="thin">
        <color theme="1"/>
      </right>
      <top style="thin">
        <color theme="1"/>
      </top>
      <bottom style="thin">
        <color theme="1"/>
      </bottom>
      <diagonal/>
    </border>
    <border>
      <left style="thin">
        <color indexed="64"/>
      </left>
      <right style="thin">
        <color indexed="64"/>
      </right>
      <top style="thin">
        <color theme="1"/>
      </top>
      <bottom/>
      <diagonal/>
    </border>
    <border>
      <left style="thin">
        <color indexed="64"/>
      </left>
      <right style="thin">
        <color indexed="64"/>
      </right>
      <top/>
      <bottom style="thin">
        <color theme="1"/>
      </bottom>
      <diagonal/>
    </border>
  </borders>
  <cellStyleXfs count="3">
    <xf numFmtId="0" fontId="0" fillId="0" borderId="0"/>
    <xf numFmtId="43" fontId="1" fillId="0" borderId="0" applyFont="0" applyFill="0" applyBorder="0" applyAlignment="0" applyProtection="0"/>
    <xf numFmtId="42" fontId="1" fillId="0" borderId="0" applyFont="0" applyFill="0" applyBorder="0" applyAlignment="0" applyProtection="0"/>
  </cellStyleXfs>
  <cellXfs count="71">
    <xf numFmtId="0" fontId="0" fillId="0" borderId="0" xfId="0"/>
    <xf numFmtId="0" fontId="2" fillId="0" borderId="0" xfId="0" applyFont="1"/>
    <xf numFmtId="0" fontId="7" fillId="8"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4" fillId="8" borderId="1" xfId="0" applyFont="1" applyFill="1" applyBorder="1" applyAlignment="1" applyProtection="1">
      <alignment horizontal="center" vertical="center" wrapText="1"/>
      <protection locked="0"/>
    </xf>
    <xf numFmtId="17" fontId="4" fillId="8" borderId="1" xfId="0" applyNumberFormat="1" applyFont="1" applyFill="1" applyBorder="1" applyAlignment="1" applyProtection="1">
      <alignment horizontal="center" vertical="center" wrapText="1"/>
      <protection locked="0"/>
    </xf>
    <xf numFmtId="43" fontId="4" fillId="9" borderId="1" xfId="1" applyFont="1" applyFill="1" applyBorder="1" applyAlignment="1" applyProtection="1">
      <alignment horizontal="center" vertical="center" wrapText="1"/>
      <protection locked="0"/>
    </xf>
    <xf numFmtId="0" fontId="6" fillId="12"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42" fontId="4" fillId="13" borderId="1" xfId="2" applyFont="1" applyFill="1" applyBorder="1" applyAlignment="1" applyProtection="1">
      <alignment horizontal="justify" vertical="center" wrapText="1"/>
      <protection locked="0"/>
    </xf>
    <xf numFmtId="0" fontId="2" fillId="0" borderId="1" xfId="0" applyFont="1" applyBorder="1"/>
    <xf numFmtId="0" fontId="2" fillId="0" borderId="1" xfId="0" applyFont="1" applyBorder="1" applyAlignment="1">
      <alignment horizontal="center" vertical="center"/>
    </xf>
    <xf numFmtId="0" fontId="2" fillId="0" borderId="1" xfId="0" applyFont="1" applyBorder="1" applyAlignment="1">
      <alignment vertical="top"/>
    </xf>
    <xf numFmtId="0" fontId="2" fillId="0" borderId="0" xfId="0" applyFont="1" applyAlignment="1">
      <alignment vertical="top"/>
    </xf>
    <xf numFmtId="3" fontId="2" fillId="0" borderId="1" xfId="0" applyNumberFormat="1"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top"/>
    </xf>
    <xf numFmtId="0" fontId="2" fillId="0" borderId="5" xfId="0" applyFont="1" applyBorder="1" applyAlignment="1">
      <alignment horizontal="center" vertical="top"/>
    </xf>
    <xf numFmtId="0" fontId="2" fillId="0" borderId="1" xfId="0" applyFont="1" applyBorder="1" applyAlignment="1">
      <alignment horizontal="center" vertical="center" wrapText="1"/>
    </xf>
    <xf numFmtId="3" fontId="2" fillId="0" borderId="1" xfId="0" applyNumberFormat="1" applyFont="1" applyFill="1" applyBorder="1" applyAlignment="1">
      <alignment horizontal="center" vertical="center"/>
    </xf>
    <xf numFmtId="3" fontId="2" fillId="0" borderId="1" xfId="0" applyNumberFormat="1" applyFont="1" applyBorder="1" applyAlignment="1">
      <alignment horizontal="center" vertical="center"/>
    </xf>
    <xf numFmtId="0" fontId="8" fillId="14" borderId="1" xfId="0" applyFont="1" applyFill="1" applyBorder="1" applyAlignment="1">
      <alignment horizontal="justify" vertical="center" wrapText="1"/>
    </xf>
    <xf numFmtId="0" fontId="8" fillId="14" borderId="12" xfId="0" applyFont="1" applyFill="1" applyBorder="1" applyAlignment="1">
      <alignment horizontal="justify" vertical="top" wrapText="1"/>
    </xf>
    <xf numFmtId="3" fontId="2" fillId="0" borderId="4" xfId="0" applyNumberFormat="1" applyFont="1" applyBorder="1" applyAlignment="1">
      <alignment horizontal="center" vertical="center"/>
    </xf>
    <xf numFmtId="3" fontId="2" fillId="0" borderId="5" xfId="0" applyNumberFormat="1" applyFont="1" applyBorder="1" applyAlignment="1">
      <alignment horizontal="center" vertical="center"/>
    </xf>
    <xf numFmtId="3" fontId="2" fillId="0" borderId="1" xfId="0" applyNumberFormat="1" applyFont="1" applyBorder="1" applyAlignment="1">
      <alignment horizontal="center" vertical="center"/>
    </xf>
    <xf numFmtId="0" fontId="8" fillId="14" borderId="2" xfId="0" applyFont="1" applyFill="1" applyBorder="1" applyAlignment="1">
      <alignment horizontal="justify" vertical="center" wrapText="1"/>
    </xf>
    <xf numFmtId="0" fontId="8" fillId="14" borderId="2" xfId="0" applyFont="1" applyFill="1" applyBorder="1" applyAlignment="1">
      <alignment horizontal="center" vertical="center" wrapText="1"/>
    </xf>
    <xf numFmtId="3" fontId="2" fillId="0" borderId="1" xfId="0" applyNumberFormat="1" applyFont="1" applyBorder="1" applyAlignment="1">
      <alignment horizontal="center" vertical="center"/>
    </xf>
    <xf numFmtId="0" fontId="8" fillId="14" borderId="12"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2" fillId="0" borderId="1" xfId="0" applyFont="1" applyFill="1" applyBorder="1" applyAlignment="1">
      <alignment horizontal="center" vertical="center"/>
    </xf>
    <xf numFmtId="3" fontId="2" fillId="0" borderId="1"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horizontal="center" vertical="top"/>
    </xf>
    <xf numFmtId="3" fontId="2" fillId="0" borderId="3" xfId="0" applyNumberFormat="1" applyFont="1" applyBorder="1" applyAlignment="1">
      <alignment horizontal="center" vertical="center"/>
    </xf>
    <xf numFmtId="3" fontId="2" fillId="0" borderId="4" xfId="0" applyNumberFormat="1" applyFont="1" applyBorder="1" applyAlignment="1">
      <alignment horizontal="center" vertical="center"/>
    </xf>
    <xf numFmtId="3" fontId="2" fillId="0" borderId="5" xfId="0" applyNumberFormat="1" applyFont="1" applyBorder="1" applyAlignment="1">
      <alignment horizontal="center" vertical="center"/>
    </xf>
    <xf numFmtId="3"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top"/>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43" fontId="5" fillId="7" borderId="1" xfId="1" applyFont="1" applyFill="1" applyBorder="1" applyAlignment="1">
      <alignment horizontal="center" vertical="center" wrapText="1"/>
    </xf>
    <xf numFmtId="43" fontId="5" fillId="7" borderId="1" xfId="1" applyFont="1" applyFill="1" applyBorder="1" applyAlignment="1">
      <alignment horizontal="center" vertical="center"/>
    </xf>
    <xf numFmtId="42" fontId="9" fillId="8" borderId="1" xfId="2"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5" fillId="6" borderId="1" xfId="0" applyFont="1" applyFill="1" applyBorder="1" applyAlignment="1">
      <alignment horizontal="center" vertical="center" wrapText="1"/>
    </xf>
    <xf numFmtId="49" fontId="8" fillId="14" borderId="13" xfId="0" applyNumberFormat="1" applyFont="1" applyFill="1" applyBorder="1" applyAlignment="1">
      <alignment horizontal="justify" vertical="center" wrapText="1"/>
    </xf>
    <xf numFmtId="49" fontId="8" fillId="14" borderId="4" xfId="0" applyNumberFormat="1" applyFont="1" applyFill="1" applyBorder="1" applyAlignment="1">
      <alignment horizontal="justify" vertical="center" wrapText="1"/>
    </xf>
    <xf numFmtId="49" fontId="8" fillId="14" borderId="14" xfId="0" applyNumberFormat="1" applyFont="1" applyFill="1" applyBorder="1" applyAlignment="1">
      <alignment horizontal="justify"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11" fillId="0" borderId="1" xfId="0" applyFont="1" applyBorder="1" applyAlignment="1">
      <alignment horizontal="center" vertical="center" wrapText="1"/>
    </xf>
    <xf numFmtId="0" fontId="2" fillId="0" borderId="1" xfId="0" applyFont="1" applyBorder="1" applyAlignment="1">
      <alignment horizontal="center"/>
    </xf>
    <xf numFmtId="0" fontId="10" fillId="0" borderId="1" xfId="0" applyFont="1" applyBorder="1" applyAlignment="1">
      <alignment horizontal="justify"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14" fontId="10" fillId="0" borderId="1" xfId="0" applyNumberFormat="1" applyFont="1" applyBorder="1" applyAlignment="1">
      <alignment horizontal="justify" vertical="center" wrapText="1"/>
    </xf>
  </cellXfs>
  <cellStyles count="3">
    <cellStyle name="Millares" xfId="1" builtinId="3"/>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130969</xdr:colOff>
      <xdr:row>2</xdr:row>
      <xdr:rowOff>71437</xdr:rowOff>
    </xdr:from>
    <xdr:to>
      <xdr:col>5</xdr:col>
      <xdr:colOff>2836068</xdr:colOff>
      <xdr:row>5</xdr:row>
      <xdr:rowOff>381000</xdr:rowOff>
    </xdr:to>
    <xdr:pic>
      <xdr:nvPicPr>
        <xdr:cNvPr id="2" name="Imagen 1">
          <a:extLst>
            <a:ext uri="{FF2B5EF4-FFF2-40B4-BE49-F238E27FC236}">
              <a16:creationId xmlns:a16="http://schemas.microsoft.com/office/drawing/2014/main" id="{540B2C5E-4190-4C12-B30D-55EAD82EB73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0" y="404812"/>
          <a:ext cx="2705099" cy="1750219"/>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R54"/>
  <sheetViews>
    <sheetView tabSelected="1" topLeftCell="A12" zoomScale="80" zoomScaleNormal="80" workbookViewId="0">
      <pane ySplit="1" topLeftCell="A13" activePane="bottomLeft" state="frozen"/>
      <selection activeCell="A12" sqref="A12"/>
      <selection pane="bottomLeft" activeCell="F13" sqref="F13"/>
    </sheetView>
  </sheetViews>
  <sheetFormatPr baseColWidth="10" defaultRowHeight="13.5" x14ac:dyDescent="0.25"/>
  <cols>
    <col min="1" max="1" width="20" style="1" customWidth="1"/>
    <col min="2" max="2" width="17.42578125" style="1" customWidth="1"/>
    <col min="3" max="3" width="10" style="1" customWidth="1"/>
    <col min="4" max="4" width="14.140625" style="1" customWidth="1"/>
    <col min="5" max="5" width="13.28515625" style="1" customWidth="1"/>
    <col min="6" max="6" width="45" style="1" customWidth="1"/>
    <col min="7" max="7" width="13.5703125" style="1" customWidth="1"/>
    <col min="8" max="8" width="45.28515625" style="1" customWidth="1"/>
    <col min="9" max="10" width="11.42578125" style="1"/>
    <col min="11" max="11" width="22.7109375" style="1" customWidth="1"/>
    <col min="12" max="13" width="11.42578125" style="1" customWidth="1"/>
    <col min="14" max="14" width="13" style="1" customWidth="1"/>
    <col min="15" max="15" width="42" style="1" customWidth="1"/>
    <col min="16" max="16" width="12.7109375" style="1" hidden="1" customWidth="1"/>
    <col min="17" max="17" width="11.42578125" style="1"/>
    <col min="18" max="18" width="15.7109375" style="1" bestFit="1" customWidth="1"/>
    <col min="19" max="19" width="21.28515625" style="1" customWidth="1"/>
    <col min="20" max="20" width="13" style="1" customWidth="1"/>
    <col min="21" max="24" width="11.42578125" style="1"/>
    <col min="25" max="25" width="19.5703125" style="1" customWidth="1"/>
    <col min="26" max="26" width="11.42578125" style="1"/>
    <col min="27" max="27" width="12.85546875" style="1" customWidth="1"/>
    <col min="28" max="32" width="11.42578125" style="1"/>
    <col min="33" max="33" width="12.140625" style="1" customWidth="1"/>
    <col min="34" max="34" width="14.7109375" style="1" customWidth="1"/>
    <col min="35" max="35" width="12.28515625" style="1" customWidth="1"/>
    <col min="36" max="43" width="11.42578125" style="1"/>
    <col min="44" max="44" width="21.85546875" style="1" customWidth="1"/>
    <col min="45" max="16384" width="11.42578125" style="1"/>
  </cols>
  <sheetData>
    <row r="3" spans="1:44" ht="43.5" customHeight="1" x14ac:dyDescent="0.25">
      <c r="A3" s="61" t="s">
        <v>54</v>
      </c>
      <c r="B3" s="62"/>
      <c r="C3" s="63" t="s">
        <v>55</v>
      </c>
      <c r="D3" s="63"/>
      <c r="E3" s="63"/>
      <c r="F3" s="64"/>
    </row>
    <row r="4" spans="1:44" ht="37.5" customHeight="1" x14ac:dyDescent="0.25">
      <c r="A4" s="61" t="s">
        <v>0</v>
      </c>
      <c r="B4" s="62"/>
      <c r="C4" s="65" t="s">
        <v>57</v>
      </c>
      <c r="D4" s="65"/>
      <c r="E4" s="65"/>
      <c r="F4" s="64"/>
    </row>
    <row r="5" spans="1:44" ht="33" customHeight="1" x14ac:dyDescent="0.25">
      <c r="A5" s="66" t="s">
        <v>1</v>
      </c>
      <c r="B5" s="67"/>
      <c r="C5" s="65" t="s">
        <v>58</v>
      </c>
      <c r="D5" s="65"/>
      <c r="E5" s="65"/>
      <c r="F5" s="64"/>
    </row>
    <row r="6" spans="1:44" ht="37.5" customHeight="1" x14ac:dyDescent="0.25">
      <c r="A6" s="68" t="s">
        <v>2</v>
      </c>
      <c r="B6" s="69"/>
      <c r="C6" s="70">
        <v>44592</v>
      </c>
      <c r="D6" s="65"/>
      <c r="E6" s="65"/>
      <c r="F6" s="64"/>
    </row>
    <row r="10" spans="1:44" ht="29.25" customHeight="1" x14ac:dyDescent="0.25">
      <c r="A10" s="55" t="s">
        <v>3</v>
      </c>
      <c r="B10" s="55"/>
      <c r="C10" s="55"/>
      <c r="D10" s="55"/>
      <c r="E10" s="55"/>
      <c r="F10" s="54" t="s">
        <v>4</v>
      </c>
      <c r="G10" s="54"/>
      <c r="H10" s="54"/>
      <c r="I10" s="54"/>
      <c r="J10" s="54"/>
      <c r="K10" s="56" t="s">
        <v>5</v>
      </c>
      <c r="L10" s="56"/>
      <c r="M10" s="56"/>
      <c r="N10" s="56"/>
      <c r="O10" s="57" t="s">
        <v>6</v>
      </c>
      <c r="P10" s="57"/>
      <c r="Q10" s="57"/>
      <c r="R10" s="57"/>
      <c r="S10" s="57"/>
      <c r="T10" s="57"/>
      <c r="U10" s="54" t="s">
        <v>56</v>
      </c>
      <c r="V10" s="54"/>
      <c r="W10" s="54"/>
      <c r="X10" s="54"/>
      <c r="Y10" s="51" t="s">
        <v>7</v>
      </c>
      <c r="Z10" s="53" t="s">
        <v>8</v>
      </c>
      <c r="AA10" s="53"/>
      <c r="AB10" s="53"/>
      <c r="AC10" s="53"/>
      <c r="AD10" s="53"/>
      <c r="AE10" s="53"/>
      <c r="AF10" s="53"/>
      <c r="AG10" s="53"/>
      <c r="AH10" s="53"/>
      <c r="AI10" s="53"/>
      <c r="AJ10" s="53"/>
      <c r="AK10" s="53"/>
      <c r="AL10" s="53"/>
      <c r="AM10" s="53"/>
      <c r="AN10" s="53"/>
      <c r="AO10" s="53"/>
      <c r="AP10" s="53"/>
      <c r="AQ10" s="53"/>
      <c r="AR10" s="54" t="s">
        <v>9</v>
      </c>
    </row>
    <row r="11" spans="1:44" ht="29.25" customHeight="1" x14ac:dyDescent="0.25">
      <c r="A11" s="55"/>
      <c r="B11" s="55"/>
      <c r="C11" s="55"/>
      <c r="D11" s="55"/>
      <c r="E11" s="55"/>
      <c r="F11" s="54"/>
      <c r="G11" s="54"/>
      <c r="H11" s="54"/>
      <c r="I11" s="54"/>
      <c r="J11" s="54"/>
      <c r="K11" s="56"/>
      <c r="L11" s="56"/>
      <c r="M11" s="56"/>
      <c r="N11" s="56"/>
      <c r="O11" s="57"/>
      <c r="P11" s="57"/>
      <c r="Q11" s="57"/>
      <c r="R11" s="57"/>
      <c r="S11" s="57"/>
      <c r="T11" s="57"/>
      <c r="U11" s="54"/>
      <c r="V11" s="54"/>
      <c r="W11" s="54"/>
      <c r="X11" s="54"/>
      <c r="Y11" s="52"/>
      <c r="Z11" s="53"/>
      <c r="AA11" s="53"/>
      <c r="AB11" s="53"/>
      <c r="AC11" s="53"/>
      <c r="AD11" s="53"/>
      <c r="AE11" s="53"/>
      <c r="AF11" s="53"/>
      <c r="AG11" s="53"/>
      <c r="AH11" s="53"/>
      <c r="AI11" s="53"/>
      <c r="AJ11" s="53"/>
      <c r="AK11" s="53"/>
      <c r="AL11" s="53"/>
      <c r="AM11" s="53"/>
      <c r="AN11" s="53"/>
      <c r="AO11" s="53"/>
      <c r="AP11" s="53"/>
      <c r="AQ11" s="53"/>
      <c r="AR11" s="54"/>
    </row>
    <row r="12" spans="1:44" ht="112.5" customHeight="1" x14ac:dyDescent="0.25">
      <c r="A12" s="2" t="s">
        <v>63</v>
      </c>
      <c r="B12" s="2" t="s">
        <v>39</v>
      </c>
      <c r="C12" s="2" t="s">
        <v>40</v>
      </c>
      <c r="D12" s="8" t="s">
        <v>41</v>
      </c>
      <c r="E12" s="8" t="s">
        <v>42</v>
      </c>
      <c r="F12" s="3" t="s">
        <v>43</v>
      </c>
      <c r="G12" s="3" t="s">
        <v>44</v>
      </c>
      <c r="H12" s="3" t="s">
        <v>45</v>
      </c>
      <c r="I12" s="3" t="s">
        <v>46</v>
      </c>
      <c r="J12" s="3" t="s">
        <v>10</v>
      </c>
      <c r="K12" s="9" t="s">
        <v>11</v>
      </c>
      <c r="L12" s="9" t="s">
        <v>12</v>
      </c>
      <c r="M12" s="9" t="s">
        <v>13</v>
      </c>
      <c r="N12" s="9" t="s">
        <v>14</v>
      </c>
      <c r="O12" s="10" t="s">
        <v>53</v>
      </c>
      <c r="P12" s="10" t="s">
        <v>47</v>
      </c>
      <c r="Q12" s="10" t="s">
        <v>15</v>
      </c>
      <c r="R12" s="10" t="s">
        <v>16</v>
      </c>
      <c r="S12" s="10" t="s">
        <v>17</v>
      </c>
      <c r="T12" s="10" t="s">
        <v>18</v>
      </c>
      <c r="U12" s="4" t="s">
        <v>48</v>
      </c>
      <c r="V12" s="4" t="s">
        <v>49</v>
      </c>
      <c r="W12" s="5" t="s">
        <v>50</v>
      </c>
      <c r="X12" s="4" t="s">
        <v>51</v>
      </c>
      <c r="Y12" s="6" t="s">
        <v>19</v>
      </c>
      <c r="Z12" s="7" t="s">
        <v>20</v>
      </c>
      <c r="AA12" s="7" t="s">
        <v>21</v>
      </c>
      <c r="AB12" s="7" t="s">
        <v>22</v>
      </c>
      <c r="AC12" s="7" t="s">
        <v>23</v>
      </c>
      <c r="AD12" s="7" t="s">
        <v>24</v>
      </c>
      <c r="AE12" s="7" t="s">
        <v>25</v>
      </c>
      <c r="AF12" s="7" t="s">
        <v>26</v>
      </c>
      <c r="AG12" s="7" t="s">
        <v>27</v>
      </c>
      <c r="AH12" s="7" t="s">
        <v>28</v>
      </c>
      <c r="AI12" s="7" t="s">
        <v>29</v>
      </c>
      <c r="AJ12" s="7" t="s">
        <v>30</v>
      </c>
      <c r="AK12" s="7" t="s">
        <v>31</v>
      </c>
      <c r="AL12" s="7" t="s">
        <v>32</v>
      </c>
      <c r="AM12" s="7" t="s">
        <v>33</v>
      </c>
      <c r="AN12" s="7" t="s">
        <v>34</v>
      </c>
      <c r="AO12" s="7" t="s">
        <v>35</v>
      </c>
      <c r="AP12" s="7" t="s">
        <v>36</v>
      </c>
      <c r="AQ12" s="7" t="s">
        <v>37</v>
      </c>
      <c r="AR12" s="11" t="s">
        <v>38</v>
      </c>
    </row>
    <row r="13" spans="1:44" s="15" customFormat="1" ht="94.5" x14ac:dyDescent="0.25">
      <c r="A13" s="36" t="s">
        <v>52</v>
      </c>
      <c r="B13" s="36" t="s">
        <v>59</v>
      </c>
      <c r="C13" s="48">
        <v>41</v>
      </c>
      <c r="D13" s="36" t="s">
        <v>60</v>
      </c>
      <c r="E13" s="48">
        <v>4103</v>
      </c>
      <c r="F13" s="24" t="s">
        <v>64</v>
      </c>
      <c r="G13" s="13">
        <v>4103004</v>
      </c>
      <c r="H13" s="24" t="s">
        <v>86</v>
      </c>
      <c r="I13" s="13">
        <v>410300400</v>
      </c>
      <c r="J13" s="22">
        <v>100</v>
      </c>
      <c r="K13" s="46" t="s">
        <v>115</v>
      </c>
      <c r="L13" s="47"/>
      <c r="M13" s="47"/>
      <c r="N13" s="45">
        <v>128350000</v>
      </c>
      <c r="O13" s="25" t="s">
        <v>120</v>
      </c>
      <c r="P13" s="14"/>
      <c r="Q13" s="13">
        <v>100</v>
      </c>
      <c r="R13" s="13" t="s">
        <v>148</v>
      </c>
      <c r="S13" s="29" t="s">
        <v>151</v>
      </c>
      <c r="T13" s="13" t="s">
        <v>149</v>
      </c>
      <c r="U13" s="13">
        <v>0</v>
      </c>
      <c r="V13" s="13">
        <v>50</v>
      </c>
      <c r="W13" s="13">
        <v>50</v>
      </c>
      <c r="X13" s="13">
        <v>0</v>
      </c>
      <c r="Y13" s="35" t="s">
        <v>150</v>
      </c>
      <c r="Z13" s="16">
        <v>0</v>
      </c>
      <c r="AA13" s="16">
        <v>0</v>
      </c>
      <c r="AB13" s="16">
        <v>0</v>
      </c>
      <c r="AC13" s="16">
        <v>0</v>
      </c>
      <c r="AD13" s="16">
        <v>0</v>
      </c>
      <c r="AE13" s="16">
        <v>0</v>
      </c>
      <c r="AF13" s="16">
        <v>0</v>
      </c>
      <c r="AG13" s="16">
        <v>0</v>
      </c>
      <c r="AH13" s="16">
        <v>0</v>
      </c>
      <c r="AI13" s="16">
        <v>0</v>
      </c>
      <c r="AJ13" s="16">
        <v>0</v>
      </c>
      <c r="AK13" s="16">
        <v>0</v>
      </c>
      <c r="AL13" s="16">
        <v>0</v>
      </c>
      <c r="AM13" s="16">
        <v>0</v>
      </c>
      <c r="AN13" s="16">
        <v>0</v>
      </c>
      <c r="AO13" s="16">
        <v>0</v>
      </c>
      <c r="AP13" s="16">
        <v>0</v>
      </c>
      <c r="AQ13" s="16">
        <f>+SUM(Z13:AP13)</f>
        <v>0</v>
      </c>
      <c r="AR13" s="21" t="s">
        <v>129</v>
      </c>
    </row>
    <row r="14" spans="1:44" ht="67.5" x14ac:dyDescent="0.25">
      <c r="A14" s="37"/>
      <c r="B14" s="37"/>
      <c r="C14" s="49"/>
      <c r="D14" s="37"/>
      <c r="E14" s="49"/>
      <c r="F14" s="24" t="s">
        <v>64</v>
      </c>
      <c r="G14" s="13">
        <v>4103004</v>
      </c>
      <c r="H14" s="24" t="s">
        <v>87</v>
      </c>
      <c r="I14" s="13">
        <v>410300401</v>
      </c>
      <c r="J14" s="22">
        <v>30</v>
      </c>
      <c r="K14" s="46"/>
      <c r="L14" s="47"/>
      <c r="M14" s="47"/>
      <c r="N14" s="45"/>
      <c r="O14" s="25" t="s">
        <v>122</v>
      </c>
      <c r="P14" s="12"/>
      <c r="Q14" s="13">
        <v>30</v>
      </c>
      <c r="R14" s="13" t="s">
        <v>148</v>
      </c>
      <c r="S14" s="29" t="s">
        <v>123</v>
      </c>
      <c r="T14" s="13" t="s">
        <v>121</v>
      </c>
      <c r="U14" s="13">
        <v>0</v>
      </c>
      <c r="V14" s="13">
        <v>15</v>
      </c>
      <c r="W14" s="13">
        <v>15</v>
      </c>
      <c r="X14" s="13">
        <v>0</v>
      </c>
      <c r="Y14" s="23">
        <f>SUM(Z14:AP14)</f>
        <v>0</v>
      </c>
      <c r="Z14" s="23">
        <v>0</v>
      </c>
      <c r="AA14" s="23">
        <v>0</v>
      </c>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3">
        <f>+SUM(Z14:AP14)</f>
        <v>0</v>
      </c>
      <c r="AR14" s="21" t="s">
        <v>129</v>
      </c>
    </row>
    <row r="15" spans="1:44" ht="81" x14ac:dyDescent="0.25">
      <c r="A15" s="37"/>
      <c r="B15" s="37"/>
      <c r="C15" s="49"/>
      <c r="D15" s="37"/>
      <c r="E15" s="49"/>
      <c r="F15" s="24" t="s">
        <v>65</v>
      </c>
      <c r="G15" s="13">
        <v>4103005</v>
      </c>
      <c r="H15" s="24" t="s">
        <v>88</v>
      </c>
      <c r="I15" s="13">
        <v>410300500</v>
      </c>
      <c r="J15" s="22">
        <v>8</v>
      </c>
      <c r="K15" s="46"/>
      <c r="L15" s="47"/>
      <c r="M15" s="47"/>
      <c r="N15" s="45"/>
      <c r="O15" s="25" t="s">
        <v>124</v>
      </c>
      <c r="P15" s="12"/>
      <c r="Q15" s="13">
        <v>8</v>
      </c>
      <c r="R15" s="13" t="s">
        <v>148</v>
      </c>
      <c r="S15" s="29" t="s">
        <v>152</v>
      </c>
      <c r="T15" s="13" t="s">
        <v>125</v>
      </c>
      <c r="U15" s="13">
        <v>0</v>
      </c>
      <c r="V15" s="13">
        <v>8</v>
      </c>
      <c r="W15" s="13">
        <v>0</v>
      </c>
      <c r="X15" s="13">
        <v>0</v>
      </c>
      <c r="Y15" s="23">
        <f>SUM(Z15:AP15)</f>
        <v>14200000</v>
      </c>
      <c r="Z15" s="23">
        <v>0</v>
      </c>
      <c r="AA15" s="23">
        <v>0</v>
      </c>
      <c r="AB15" s="23">
        <v>0</v>
      </c>
      <c r="AC15" s="23">
        <v>0</v>
      </c>
      <c r="AD15" s="23">
        <v>0</v>
      </c>
      <c r="AE15" s="23">
        <v>0</v>
      </c>
      <c r="AF15" s="23">
        <v>9979000</v>
      </c>
      <c r="AG15" s="23">
        <v>4221000</v>
      </c>
      <c r="AH15" s="23">
        <v>0</v>
      </c>
      <c r="AI15" s="23">
        <v>0</v>
      </c>
      <c r="AJ15" s="23">
        <v>0</v>
      </c>
      <c r="AK15" s="23">
        <v>0</v>
      </c>
      <c r="AL15" s="23">
        <v>0</v>
      </c>
      <c r="AM15" s="23">
        <v>0</v>
      </c>
      <c r="AN15" s="23">
        <v>0</v>
      </c>
      <c r="AO15" s="23">
        <v>0</v>
      </c>
      <c r="AP15" s="23">
        <v>0</v>
      </c>
      <c r="AQ15" s="23">
        <f>+SUM(Z15:AP15)</f>
        <v>14200000</v>
      </c>
      <c r="AR15" s="21" t="s">
        <v>129</v>
      </c>
    </row>
    <row r="16" spans="1:44" ht="81" x14ac:dyDescent="0.25">
      <c r="A16" s="37"/>
      <c r="B16" s="37"/>
      <c r="C16" s="49"/>
      <c r="D16" s="37"/>
      <c r="E16" s="49"/>
      <c r="F16" s="24" t="s">
        <v>65</v>
      </c>
      <c r="G16" s="13">
        <v>4103005</v>
      </c>
      <c r="H16" s="24" t="s">
        <v>89</v>
      </c>
      <c r="I16" s="13">
        <v>410300501</v>
      </c>
      <c r="J16" s="22">
        <v>30</v>
      </c>
      <c r="K16" s="46"/>
      <c r="L16" s="47"/>
      <c r="M16" s="47"/>
      <c r="N16" s="45"/>
      <c r="O16" s="25" t="s">
        <v>126</v>
      </c>
      <c r="P16" s="12"/>
      <c r="Q16" s="13">
        <v>30</v>
      </c>
      <c r="R16" s="13" t="s">
        <v>148</v>
      </c>
      <c r="S16" s="29" t="s">
        <v>153</v>
      </c>
      <c r="T16" s="13" t="s">
        <v>125</v>
      </c>
      <c r="U16" s="13">
        <v>0</v>
      </c>
      <c r="V16" s="13">
        <v>15</v>
      </c>
      <c r="W16" s="13">
        <v>15</v>
      </c>
      <c r="X16" s="13">
        <v>0</v>
      </c>
      <c r="Y16" s="23">
        <f t="shared" ref="Y16:Y54" si="0">SUM(Z16:AP16)</f>
        <v>7500000</v>
      </c>
      <c r="Z16" s="23">
        <v>0</v>
      </c>
      <c r="AA16" s="23">
        <v>0</v>
      </c>
      <c r="AB16" s="23">
        <v>0</v>
      </c>
      <c r="AC16" s="23">
        <v>0</v>
      </c>
      <c r="AD16" s="23">
        <v>0</v>
      </c>
      <c r="AE16" s="23">
        <v>0</v>
      </c>
      <c r="AF16" s="16">
        <v>0</v>
      </c>
      <c r="AG16" s="16">
        <v>7500000</v>
      </c>
      <c r="AH16" s="16">
        <v>0</v>
      </c>
      <c r="AI16" s="16">
        <v>0</v>
      </c>
      <c r="AJ16" s="16">
        <v>0</v>
      </c>
      <c r="AK16" s="16">
        <v>0</v>
      </c>
      <c r="AL16" s="16">
        <v>0</v>
      </c>
      <c r="AM16" s="16">
        <v>0</v>
      </c>
      <c r="AN16" s="16">
        <v>0</v>
      </c>
      <c r="AO16" s="16">
        <v>0</v>
      </c>
      <c r="AP16" s="16">
        <v>0</v>
      </c>
      <c r="AQ16" s="16">
        <f t="shared" ref="AQ16:AQ54" si="1">+SUM(Z16:AP16)</f>
        <v>7500000</v>
      </c>
      <c r="AR16" s="21" t="s">
        <v>129</v>
      </c>
    </row>
    <row r="17" spans="1:44" ht="108" x14ac:dyDescent="0.25">
      <c r="A17" s="37"/>
      <c r="B17" s="37"/>
      <c r="C17" s="49"/>
      <c r="D17" s="37"/>
      <c r="E17" s="49"/>
      <c r="F17" s="24" t="s">
        <v>66</v>
      </c>
      <c r="G17" s="13">
        <v>4103010</v>
      </c>
      <c r="H17" s="24" t="s">
        <v>90</v>
      </c>
      <c r="I17" s="13">
        <v>410301000</v>
      </c>
      <c r="J17" s="22">
        <v>10</v>
      </c>
      <c r="K17" s="46"/>
      <c r="L17" s="47"/>
      <c r="M17" s="47"/>
      <c r="N17" s="45"/>
      <c r="O17" s="25" t="s">
        <v>127</v>
      </c>
      <c r="P17" s="12"/>
      <c r="Q17" s="13">
        <v>10</v>
      </c>
      <c r="R17" s="13" t="s">
        <v>148</v>
      </c>
      <c r="S17" s="29" t="s">
        <v>154</v>
      </c>
      <c r="T17" s="13" t="s">
        <v>125</v>
      </c>
      <c r="U17" s="13">
        <v>0</v>
      </c>
      <c r="V17" s="13">
        <v>10</v>
      </c>
      <c r="W17" s="13">
        <v>0</v>
      </c>
      <c r="X17" s="13">
        <v>0</v>
      </c>
      <c r="Y17" s="23">
        <f t="shared" si="0"/>
        <v>5000000</v>
      </c>
      <c r="Z17" s="16">
        <v>0</v>
      </c>
      <c r="AA17" s="16">
        <v>0</v>
      </c>
      <c r="AB17" s="16">
        <v>0</v>
      </c>
      <c r="AC17" s="16">
        <v>0</v>
      </c>
      <c r="AD17" s="16">
        <v>0</v>
      </c>
      <c r="AE17" s="16">
        <v>0</v>
      </c>
      <c r="AF17" s="16">
        <v>5000000</v>
      </c>
      <c r="AG17" s="16">
        <v>0</v>
      </c>
      <c r="AH17" s="16">
        <v>0</v>
      </c>
      <c r="AI17" s="16">
        <v>0</v>
      </c>
      <c r="AJ17" s="16">
        <v>0</v>
      </c>
      <c r="AK17" s="16">
        <v>0</v>
      </c>
      <c r="AL17" s="16">
        <v>0</v>
      </c>
      <c r="AM17" s="16">
        <v>0</v>
      </c>
      <c r="AN17" s="16">
        <v>0</v>
      </c>
      <c r="AO17" s="16">
        <v>0</v>
      </c>
      <c r="AP17" s="16">
        <v>0</v>
      </c>
      <c r="AQ17" s="16">
        <f t="shared" si="1"/>
        <v>5000000</v>
      </c>
      <c r="AR17" s="21" t="s">
        <v>129</v>
      </c>
    </row>
    <row r="18" spans="1:44" ht="81" x14ac:dyDescent="0.25">
      <c r="A18" s="37"/>
      <c r="B18" s="37"/>
      <c r="C18" s="49"/>
      <c r="D18" s="37"/>
      <c r="E18" s="49"/>
      <c r="F18" s="24" t="s">
        <v>67</v>
      </c>
      <c r="G18" s="13">
        <v>4103017</v>
      </c>
      <c r="H18" s="24" t="s">
        <v>91</v>
      </c>
      <c r="I18" s="13">
        <v>410301700</v>
      </c>
      <c r="J18" s="22">
        <v>1250</v>
      </c>
      <c r="K18" s="46"/>
      <c r="L18" s="47"/>
      <c r="M18" s="47"/>
      <c r="N18" s="45"/>
      <c r="O18" s="25" t="s">
        <v>128</v>
      </c>
      <c r="P18" s="12"/>
      <c r="Q18" s="23">
        <f>+J18</f>
        <v>1250</v>
      </c>
      <c r="R18" s="30" t="s">
        <v>148</v>
      </c>
      <c r="S18" s="29" t="s">
        <v>155</v>
      </c>
      <c r="T18" s="13" t="s">
        <v>125</v>
      </c>
      <c r="U18" s="13">
        <v>0</v>
      </c>
      <c r="V18" s="13">
        <f>1250/2</f>
        <v>625</v>
      </c>
      <c r="W18" s="13">
        <v>625</v>
      </c>
      <c r="X18" s="13">
        <v>0</v>
      </c>
      <c r="Y18" s="23">
        <f t="shared" si="0"/>
        <v>20350000</v>
      </c>
      <c r="Z18" s="16">
        <v>0</v>
      </c>
      <c r="AA18" s="16">
        <v>0</v>
      </c>
      <c r="AB18" s="16">
        <v>0</v>
      </c>
      <c r="AC18" s="16">
        <v>0</v>
      </c>
      <c r="AD18" s="16">
        <v>0</v>
      </c>
      <c r="AE18" s="16">
        <v>0</v>
      </c>
      <c r="AF18" s="16">
        <v>20350000</v>
      </c>
      <c r="AG18" s="16">
        <v>0</v>
      </c>
      <c r="AH18" s="16">
        <v>0</v>
      </c>
      <c r="AI18" s="16">
        <v>0</v>
      </c>
      <c r="AJ18" s="16">
        <v>0</v>
      </c>
      <c r="AK18" s="16">
        <v>0</v>
      </c>
      <c r="AL18" s="16">
        <v>0</v>
      </c>
      <c r="AM18" s="16">
        <v>0</v>
      </c>
      <c r="AN18" s="16">
        <v>0</v>
      </c>
      <c r="AO18" s="16">
        <v>0</v>
      </c>
      <c r="AP18" s="16">
        <v>0</v>
      </c>
      <c r="AQ18" s="16">
        <f t="shared" si="1"/>
        <v>20350000</v>
      </c>
      <c r="AR18" s="21" t="s">
        <v>129</v>
      </c>
    </row>
    <row r="19" spans="1:44" ht="94.5" x14ac:dyDescent="0.25">
      <c r="A19" s="37"/>
      <c r="B19" s="37"/>
      <c r="C19" s="49"/>
      <c r="D19" s="37"/>
      <c r="E19" s="49"/>
      <c r="F19" s="24" t="s">
        <v>68</v>
      </c>
      <c r="G19" s="13">
        <v>4103050</v>
      </c>
      <c r="H19" s="24" t="s">
        <v>92</v>
      </c>
      <c r="I19" s="13">
        <v>410305000</v>
      </c>
      <c r="J19" s="22">
        <v>30</v>
      </c>
      <c r="K19" s="46"/>
      <c r="L19" s="47"/>
      <c r="M19" s="47"/>
      <c r="N19" s="45"/>
      <c r="O19" s="25" t="s">
        <v>130</v>
      </c>
      <c r="P19" s="12"/>
      <c r="Q19" s="13">
        <v>30</v>
      </c>
      <c r="R19" s="30" t="s">
        <v>148</v>
      </c>
      <c r="S19" s="29" t="s">
        <v>156</v>
      </c>
      <c r="T19" s="13" t="s">
        <v>125</v>
      </c>
      <c r="U19" s="13">
        <v>0</v>
      </c>
      <c r="V19" s="13">
        <v>15</v>
      </c>
      <c r="W19" s="13">
        <v>15</v>
      </c>
      <c r="X19" s="13">
        <v>0</v>
      </c>
      <c r="Y19" s="23">
        <f t="shared" si="0"/>
        <v>18100000</v>
      </c>
      <c r="Z19" s="16">
        <v>10800000</v>
      </c>
      <c r="AA19" s="16">
        <v>0</v>
      </c>
      <c r="AB19" s="16">
        <v>0</v>
      </c>
      <c r="AC19" s="16">
        <v>0</v>
      </c>
      <c r="AD19" s="16">
        <v>0</v>
      </c>
      <c r="AE19" s="16">
        <v>0</v>
      </c>
      <c r="AF19" s="16">
        <v>0</v>
      </c>
      <c r="AG19" s="16">
        <v>7300000</v>
      </c>
      <c r="AH19" s="16">
        <v>0</v>
      </c>
      <c r="AI19" s="16">
        <v>0</v>
      </c>
      <c r="AJ19" s="16">
        <v>0</v>
      </c>
      <c r="AK19" s="16">
        <v>0</v>
      </c>
      <c r="AL19" s="16">
        <v>0</v>
      </c>
      <c r="AM19" s="16">
        <v>0</v>
      </c>
      <c r="AN19" s="16">
        <v>0</v>
      </c>
      <c r="AO19" s="16">
        <v>0</v>
      </c>
      <c r="AP19" s="16">
        <v>0</v>
      </c>
      <c r="AQ19" s="16">
        <f t="shared" si="1"/>
        <v>18100000</v>
      </c>
      <c r="AR19" s="21" t="s">
        <v>129</v>
      </c>
    </row>
    <row r="20" spans="1:44" ht="121.5" x14ac:dyDescent="0.25">
      <c r="A20" s="37"/>
      <c r="B20" s="37"/>
      <c r="C20" s="49"/>
      <c r="D20" s="37"/>
      <c r="E20" s="49"/>
      <c r="F20" s="24" t="s">
        <v>68</v>
      </c>
      <c r="G20" s="13">
        <v>4103050</v>
      </c>
      <c r="H20" s="24" t="s">
        <v>93</v>
      </c>
      <c r="I20" s="13">
        <v>410305002</v>
      </c>
      <c r="J20" s="22">
        <v>1</v>
      </c>
      <c r="K20" s="46"/>
      <c r="L20" s="47"/>
      <c r="M20" s="47"/>
      <c r="N20" s="45"/>
      <c r="O20" s="25" t="s">
        <v>131</v>
      </c>
      <c r="P20" s="12"/>
      <c r="Q20" s="13">
        <v>1</v>
      </c>
      <c r="R20" s="30" t="s">
        <v>148</v>
      </c>
      <c r="S20" s="29" t="s">
        <v>157</v>
      </c>
      <c r="T20" s="13" t="s">
        <v>125</v>
      </c>
      <c r="U20" s="13">
        <v>1</v>
      </c>
      <c r="V20" s="13">
        <v>0</v>
      </c>
      <c r="W20" s="13">
        <v>0</v>
      </c>
      <c r="X20" s="13">
        <v>0</v>
      </c>
      <c r="Y20" s="23">
        <f t="shared" si="0"/>
        <v>4200000</v>
      </c>
      <c r="Z20" s="16">
        <v>0</v>
      </c>
      <c r="AA20" s="16">
        <v>0</v>
      </c>
      <c r="AB20" s="16">
        <v>0</v>
      </c>
      <c r="AC20" s="16">
        <v>0</v>
      </c>
      <c r="AD20" s="16">
        <v>0</v>
      </c>
      <c r="AE20" s="16">
        <v>0</v>
      </c>
      <c r="AF20" s="16">
        <v>0</v>
      </c>
      <c r="AG20" s="16">
        <v>4200000</v>
      </c>
      <c r="AH20" s="16">
        <v>0</v>
      </c>
      <c r="AI20" s="16">
        <v>0</v>
      </c>
      <c r="AJ20" s="16">
        <v>0</v>
      </c>
      <c r="AK20" s="16">
        <v>0</v>
      </c>
      <c r="AL20" s="16">
        <v>0</v>
      </c>
      <c r="AM20" s="16">
        <v>0</v>
      </c>
      <c r="AN20" s="16">
        <v>0</v>
      </c>
      <c r="AO20" s="16">
        <v>0</v>
      </c>
      <c r="AP20" s="16">
        <v>0</v>
      </c>
      <c r="AQ20" s="16">
        <f t="shared" si="1"/>
        <v>4200000</v>
      </c>
      <c r="AR20" s="21" t="s">
        <v>129</v>
      </c>
    </row>
    <row r="21" spans="1:44" ht="24" hidden="1" customHeight="1" x14ac:dyDescent="0.25">
      <c r="A21" s="37"/>
      <c r="B21" s="37"/>
      <c r="C21" s="49"/>
      <c r="D21" s="37"/>
      <c r="E21" s="49"/>
      <c r="F21" s="24" t="s">
        <v>69</v>
      </c>
      <c r="G21" s="13">
        <v>4103060</v>
      </c>
      <c r="H21" s="24" t="s">
        <v>94</v>
      </c>
      <c r="I21" s="13">
        <v>410306000</v>
      </c>
      <c r="J21" s="22">
        <v>0</v>
      </c>
      <c r="K21" s="46"/>
      <c r="L21" s="47"/>
      <c r="M21" s="47"/>
      <c r="N21" s="45"/>
      <c r="O21" s="25"/>
      <c r="P21" s="12"/>
      <c r="Q21" s="13"/>
      <c r="R21" s="30"/>
      <c r="S21" s="29"/>
      <c r="T21" s="13"/>
      <c r="U21" s="13"/>
      <c r="V21" s="13"/>
      <c r="W21" s="13"/>
      <c r="X21" s="13"/>
      <c r="Y21" s="23">
        <f t="shared" si="0"/>
        <v>0</v>
      </c>
      <c r="Z21" s="16"/>
      <c r="AA21" s="16"/>
      <c r="AB21" s="16"/>
      <c r="AC21" s="16"/>
      <c r="AD21" s="16"/>
      <c r="AE21" s="16"/>
      <c r="AF21" s="16"/>
      <c r="AG21" s="16"/>
      <c r="AH21" s="16"/>
      <c r="AI21" s="16"/>
      <c r="AJ21" s="16"/>
      <c r="AK21" s="16"/>
      <c r="AL21" s="16"/>
      <c r="AM21" s="16"/>
      <c r="AN21" s="16"/>
      <c r="AO21" s="16"/>
      <c r="AP21" s="16"/>
      <c r="AQ21" s="16">
        <f t="shared" si="1"/>
        <v>0</v>
      </c>
      <c r="AR21" s="21" t="s">
        <v>129</v>
      </c>
    </row>
    <row r="22" spans="1:44" ht="87" customHeight="1" x14ac:dyDescent="0.25">
      <c r="A22" s="37"/>
      <c r="B22" s="37"/>
      <c r="C22" s="49"/>
      <c r="D22" s="37"/>
      <c r="E22" s="49"/>
      <c r="F22" s="24" t="s">
        <v>68</v>
      </c>
      <c r="G22" s="13">
        <v>4103050</v>
      </c>
      <c r="H22" s="24" t="s">
        <v>95</v>
      </c>
      <c r="I22" s="13">
        <v>410305009</v>
      </c>
      <c r="J22" s="22">
        <v>1</v>
      </c>
      <c r="K22" s="46"/>
      <c r="L22" s="47"/>
      <c r="M22" s="47"/>
      <c r="N22" s="45"/>
      <c r="O22" s="25" t="s">
        <v>132</v>
      </c>
      <c r="P22" s="12"/>
      <c r="Q22" s="13">
        <v>1</v>
      </c>
      <c r="R22" s="30" t="s">
        <v>148</v>
      </c>
      <c r="S22" s="29" t="s">
        <v>158</v>
      </c>
      <c r="T22" s="13" t="s">
        <v>133</v>
      </c>
      <c r="U22" s="13">
        <v>0</v>
      </c>
      <c r="V22" s="13">
        <v>1</v>
      </c>
      <c r="W22" s="13">
        <v>0</v>
      </c>
      <c r="X22" s="13">
        <v>0</v>
      </c>
      <c r="Y22" s="23">
        <f t="shared" si="0"/>
        <v>0</v>
      </c>
      <c r="Z22" s="16">
        <v>0</v>
      </c>
      <c r="AA22" s="16">
        <v>0</v>
      </c>
      <c r="AB22" s="16">
        <v>0</v>
      </c>
      <c r="AC22" s="16">
        <v>0</v>
      </c>
      <c r="AD22" s="16">
        <v>0</v>
      </c>
      <c r="AE22" s="16">
        <v>0</v>
      </c>
      <c r="AF22" s="16">
        <v>0</v>
      </c>
      <c r="AG22" s="16">
        <v>0</v>
      </c>
      <c r="AH22" s="16">
        <v>0</v>
      </c>
      <c r="AI22" s="16">
        <v>0</v>
      </c>
      <c r="AJ22" s="16">
        <v>0</v>
      </c>
      <c r="AK22" s="16">
        <v>0</v>
      </c>
      <c r="AL22" s="16">
        <v>0</v>
      </c>
      <c r="AM22" s="16">
        <v>0</v>
      </c>
      <c r="AN22" s="16">
        <v>0</v>
      </c>
      <c r="AO22" s="16">
        <v>0</v>
      </c>
      <c r="AP22" s="16">
        <v>0</v>
      </c>
      <c r="AQ22" s="16">
        <f t="shared" si="1"/>
        <v>0</v>
      </c>
      <c r="AR22" s="21" t="s">
        <v>129</v>
      </c>
    </row>
    <row r="23" spans="1:44" ht="97.5" customHeight="1" x14ac:dyDescent="0.25">
      <c r="A23" s="37"/>
      <c r="B23" s="37"/>
      <c r="C23" s="49"/>
      <c r="D23" s="37"/>
      <c r="E23" s="49"/>
      <c r="F23" s="24" t="s">
        <v>70</v>
      </c>
      <c r="G23" s="13">
        <v>4103051</v>
      </c>
      <c r="H23" s="24" t="s">
        <v>96</v>
      </c>
      <c r="I23" s="13">
        <v>410305100</v>
      </c>
      <c r="J23" s="22">
        <v>10</v>
      </c>
      <c r="K23" s="46"/>
      <c r="L23" s="47"/>
      <c r="M23" s="47"/>
      <c r="N23" s="45"/>
      <c r="O23" s="25" t="s">
        <v>124</v>
      </c>
      <c r="P23" s="12"/>
      <c r="Q23" s="13">
        <v>10</v>
      </c>
      <c r="R23" s="30" t="s">
        <v>148</v>
      </c>
      <c r="S23" s="29" t="s">
        <v>159</v>
      </c>
      <c r="T23" s="13" t="s">
        <v>133</v>
      </c>
      <c r="U23" s="13">
        <v>0</v>
      </c>
      <c r="V23" s="13">
        <v>5</v>
      </c>
      <c r="W23" s="13">
        <v>5</v>
      </c>
      <c r="X23" s="13">
        <v>0</v>
      </c>
      <c r="Y23" s="23">
        <f t="shared" si="0"/>
        <v>0</v>
      </c>
      <c r="Z23" s="16">
        <v>0</v>
      </c>
      <c r="AA23" s="16">
        <v>0</v>
      </c>
      <c r="AB23" s="16">
        <v>0</v>
      </c>
      <c r="AC23" s="16">
        <v>0</v>
      </c>
      <c r="AD23" s="16">
        <v>0</v>
      </c>
      <c r="AE23" s="16">
        <v>0</v>
      </c>
      <c r="AF23" s="16">
        <v>0</v>
      </c>
      <c r="AG23" s="16">
        <v>0</v>
      </c>
      <c r="AH23" s="16">
        <v>0</v>
      </c>
      <c r="AI23" s="16">
        <v>0</v>
      </c>
      <c r="AJ23" s="16">
        <v>0</v>
      </c>
      <c r="AK23" s="16">
        <v>0</v>
      </c>
      <c r="AL23" s="16">
        <v>0</v>
      </c>
      <c r="AM23" s="16">
        <v>0</v>
      </c>
      <c r="AN23" s="16">
        <v>0</v>
      </c>
      <c r="AO23" s="16">
        <v>0</v>
      </c>
      <c r="AP23" s="16">
        <v>0</v>
      </c>
      <c r="AQ23" s="16">
        <f t="shared" si="1"/>
        <v>0</v>
      </c>
      <c r="AR23" s="21" t="s">
        <v>129</v>
      </c>
    </row>
    <row r="24" spans="1:44" ht="94.5" x14ac:dyDescent="0.25">
      <c r="A24" s="37"/>
      <c r="B24" s="37"/>
      <c r="C24" s="49"/>
      <c r="D24" s="37"/>
      <c r="E24" s="49"/>
      <c r="F24" s="24" t="s">
        <v>71</v>
      </c>
      <c r="G24" s="13">
        <v>4103052</v>
      </c>
      <c r="H24" s="24" t="s">
        <v>97</v>
      </c>
      <c r="I24" s="13">
        <v>410305200</v>
      </c>
      <c r="J24" s="22">
        <v>475</v>
      </c>
      <c r="K24" s="46"/>
      <c r="L24" s="47"/>
      <c r="M24" s="47"/>
      <c r="N24" s="45"/>
      <c r="O24" s="25" t="s">
        <v>161</v>
      </c>
      <c r="P24" s="12"/>
      <c r="Q24" s="28">
        <f>+J24</f>
        <v>475</v>
      </c>
      <c r="R24" s="30" t="s">
        <v>148</v>
      </c>
      <c r="S24" s="29" t="s">
        <v>160</v>
      </c>
      <c r="T24" s="13" t="s">
        <v>125</v>
      </c>
      <c r="U24" s="13">
        <v>119</v>
      </c>
      <c r="V24" s="13">
        <v>118</v>
      </c>
      <c r="W24" s="13">
        <v>119</v>
      </c>
      <c r="X24" s="13">
        <v>119</v>
      </c>
      <c r="Y24" s="23">
        <f t="shared" si="0"/>
        <v>35000000</v>
      </c>
      <c r="Z24" s="16">
        <v>20000000</v>
      </c>
      <c r="AA24" s="16">
        <v>0</v>
      </c>
      <c r="AB24" s="16">
        <v>0</v>
      </c>
      <c r="AC24" s="16"/>
      <c r="AD24" s="16">
        <v>0</v>
      </c>
      <c r="AE24" s="16">
        <v>0</v>
      </c>
      <c r="AF24" s="16">
        <v>0</v>
      </c>
      <c r="AG24" s="16">
        <v>15000000</v>
      </c>
      <c r="AH24" s="16">
        <v>0</v>
      </c>
      <c r="AI24" s="16">
        <v>0</v>
      </c>
      <c r="AJ24" s="16">
        <v>0</v>
      </c>
      <c r="AK24" s="16">
        <v>0</v>
      </c>
      <c r="AL24" s="16">
        <v>0</v>
      </c>
      <c r="AM24" s="16">
        <v>0</v>
      </c>
      <c r="AN24" s="16">
        <v>0</v>
      </c>
      <c r="AO24" s="16">
        <v>0</v>
      </c>
      <c r="AP24" s="16">
        <v>0</v>
      </c>
      <c r="AQ24" s="16">
        <f t="shared" si="1"/>
        <v>35000000</v>
      </c>
      <c r="AR24" s="21" t="s">
        <v>129</v>
      </c>
    </row>
    <row r="25" spans="1:44" ht="94.5" x14ac:dyDescent="0.25">
      <c r="A25" s="37"/>
      <c r="B25" s="37"/>
      <c r="C25" s="49"/>
      <c r="D25" s="37"/>
      <c r="E25" s="49"/>
      <c r="F25" s="24" t="s">
        <v>71</v>
      </c>
      <c r="G25" s="13">
        <v>4103052</v>
      </c>
      <c r="H25" s="24" t="s">
        <v>98</v>
      </c>
      <c r="I25" s="13">
        <v>410305202</v>
      </c>
      <c r="J25" s="22">
        <v>3</v>
      </c>
      <c r="K25" s="46"/>
      <c r="L25" s="47"/>
      <c r="M25" s="47"/>
      <c r="N25" s="45"/>
      <c r="O25" s="25" t="s">
        <v>161</v>
      </c>
      <c r="P25" s="12"/>
      <c r="Q25" s="28">
        <f t="shared" ref="Q25:Q27" si="2">+J25</f>
        <v>3</v>
      </c>
      <c r="R25" s="30" t="s">
        <v>148</v>
      </c>
      <c r="S25" s="29" t="s">
        <v>157</v>
      </c>
      <c r="T25" s="13" t="s">
        <v>125</v>
      </c>
      <c r="U25" s="13">
        <v>0</v>
      </c>
      <c r="V25" s="13">
        <v>1</v>
      </c>
      <c r="W25" s="13">
        <v>1</v>
      </c>
      <c r="X25" s="13">
        <v>1</v>
      </c>
      <c r="Y25" s="23">
        <f t="shared" si="0"/>
        <v>13000000</v>
      </c>
      <c r="Z25" s="16">
        <v>0</v>
      </c>
      <c r="AA25" s="16">
        <v>0</v>
      </c>
      <c r="AB25" s="16">
        <v>0</v>
      </c>
      <c r="AC25" s="16">
        <v>0</v>
      </c>
      <c r="AD25" s="16">
        <v>0</v>
      </c>
      <c r="AE25" s="16">
        <v>0</v>
      </c>
      <c r="AF25" s="16">
        <v>0</v>
      </c>
      <c r="AG25" s="16">
        <v>13000000</v>
      </c>
      <c r="AH25" s="16">
        <v>0</v>
      </c>
      <c r="AI25" s="16">
        <v>0</v>
      </c>
      <c r="AJ25" s="16">
        <v>0</v>
      </c>
      <c r="AK25" s="16">
        <v>0</v>
      </c>
      <c r="AL25" s="16">
        <v>0</v>
      </c>
      <c r="AM25" s="16">
        <v>0</v>
      </c>
      <c r="AN25" s="16">
        <v>0</v>
      </c>
      <c r="AO25" s="16">
        <v>0</v>
      </c>
      <c r="AP25" s="16">
        <v>0</v>
      </c>
      <c r="AQ25" s="16">
        <f t="shared" si="1"/>
        <v>13000000</v>
      </c>
      <c r="AR25" s="21" t="s">
        <v>129</v>
      </c>
    </row>
    <row r="26" spans="1:44" ht="94.5" x14ac:dyDescent="0.25">
      <c r="A26" s="37"/>
      <c r="B26" s="37"/>
      <c r="C26" s="49"/>
      <c r="D26" s="37"/>
      <c r="E26" s="49"/>
      <c r="F26" s="24" t="s">
        <v>71</v>
      </c>
      <c r="G26" s="13">
        <v>4103061</v>
      </c>
      <c r="H26" s="24" t="s">
        <v>99</v>
      </c>
      <c r="I26" s="13">
        <v>410305202</v>
      </c>
      <c r="J26" s="22">
        <v>245</v>
      </c>
      <c r="K26" s="46"/>
      <c r="L26" s="47"/>
      <c r="M26" s="47"/>
      <c r="N26" s="45"/>
      <c r="O26" s="25" t="s">
        <v>161</v>
      </c>
      <c r="P26" s="12"/>
      <c r="Q26" s="28">
        <f t="shared" si="2"/>
        <v>245</v>
      </c>
      <c r="R26" s="30" t="s">
        <v>148</v>
      </c>
      <c r="S26" s="29" t="s">
        <v>160</v>
      </c>
      <c r="T26" s="13" t="s">
        <v>125</v>
      </c>
      <c r="U26" s="13">
        <v>61</v>
      </c>
      <c r="V26" s="13">
        <v>62</v>
      </c>
      <c r="W26" s="13">
        <v>61</v>
      </c>
      <c r="X26" s="13">
        <v>61</v>
      </c>
      <c r="Y26" s="23">
        <f t="shared" si="0"/>
        <v>0</v>
      </c>
      <c r="Z26" s="16">
        <v>0</v>
      </c>
      <c r="AA26" s="16">
        <v>0</v>
      </c>
      <c r="AB26" s="16">
        <v>0</v>
      </c>
      <c r="AC26" s="16">
        <v>0</v>
      </c>
      <c r="AD26" s="16">
        <v>0</v>
      </c>
      <c r="AE26" s="16">
        <v>0</v>
      </c>
      <c r="AF26" s="16">
        <v>0</v>
      </c>
      <c r="AG26" s="16">
        <v>0</v>
      </c>
      <c r="AH26" s="16">
        <v>0</v>
      </c>
      <c r="AI26" s="16">
        <v>0</v>
      </c>
      <c r="AJ26" s="16">
        <v>0</v>
      </c>
      <c r="AK26" s="16">
        <v>0</v>
      </c>
      <c r="AL26" s="16">
        <v>0</v>
      </c>
      <c r="AM26" s="16">
        <v>0</v>
      </c>
      <c r="AN26" s="16">
        <v>0</v>
      </c>
      <c r="AO26" s="16">
        <v>0</v>
      </c>
      <c r="AP26" s="16">
        <v>0</v>
      </c>
      <c r="AQ26" s="16">
        <f t="shared" si="1"/>
        <v>0</v>
      </c>
      <c r="AR26" s="21" t="s">
        <v>129</v>
      </c>
    </row>
    <row r="27" spans="1:44" ht="100.5" customHeight="1" x14ac:dyDescent="0.25">
      <c r="A27" s="37"/>
      <c r="B27" s="37"/>
      <c r="C27" s="49"/>
      <c r="D27" s="37"/>
      <c r="E27" s="49"/>
      <c r="F27" s="24" t="s">
        <v>72</v>
      </c>
      <c r="G27" s="13">
        <v>4103055</v>
      </c>
      <c r="H27" s="24" t="s">
        <v>100</v>
      </c>
      <c r="I27" s="13">
        <v>410305501</v>
      </c>
      <c r="J27" s="22">
        <v>2</v>
      </c>
      <c r="K27" s="46"/>
      <c r="L27" s="47"/>
      <c r="M27" s="47"/>
      <c r="N27" s="45"/>
      <c r="O27" s="32" t="s">
        <v>134</v>
      </c>
      <c r="P27" s="12"/>
      <c r="Q27" s="28">
        <f t="shared" si="2"/>
        <v>2</v>
      </c>
      <c r="R27" s="30" t="s">
        <v>148</v>
      </c>
      <c r="S27" s="29" t="s">
        <v>162</v>
      </c>
      <c r="T27" s="13" t="s">
        <v>125</v>
      </c>
      <c r="U27" s="13">
        <v>0</v>
      </c>
      <c r="V27" s="13">
        <v>1</v>
      </c>
      <c r="W27" s="13">
        <v>1</v>
      </c>
      <c r="X27" s="13">
        <v>0</v>
      </c>
      <c r="Y27" s="23">
        <f t="shared" si="0"/>
        <v>11000000</v>
      </c>
      <c r="Z27" s="16">
        <v>6000000</v>
      </c>
      <c r="AA27" s="16">
        <v>0</v>
      </c>
      <c r="AB27" s="16">
        <v>0</v>
      </c>
      <c r="AC27" s="16">
        <v>0</v>
      </c>
      <c r="AD27" s="16">
        <v>0</v>
      </c>
      <c r="AE27" s="16">
        <v>0</v>
      </c>
      <c r="AF27" s="16">
        <v>0</v>
      </c>
      <c r="AG27" s="28">
        <v>5000000</v>
      </c>
      <c r="AH27" s="16">
        <v>0</v>
      </c>
      <c r="AI27" s="16">
        <v>0</v>
      </c>
      <c r="AJ27" s="16">
        <v>0</v>
      </c>
      <c r="AK27" s="16">
        <v>0</v>
      </c>
      <c r="AL27" s="16">
        <v>0</v>
      </c>
      <c r="AM27" s="16">
        <v>0</v>
      </c>
      <c r="AN27" s="16">
        <v>0</v>
      </c>
      <c r="AO27" s="16">
        <v>0</v>
      </c>
      <c r="AP27" s="16">
        <v>0</v>
      </c>
      <c r="AQ27" s="16">
        <f t="shared" si="1"/>
        <v>11000000</v>
      </c>
      <c r="AR27" s="21" t="s">
        <v>129</v>
      </c>
    </row>
    <row r="28" spans="1:44" ht="102.75" customHeight="1" x14ac:dyDescent="0.25">
      <c r="A28" s="37"/>
      <c r="B28" s="37"/>
      <c r="C28" s="49"/>
      <c r="D28" s="37"/>
      <c r="E28" s="49"/>
      <c r="F28" s="24" t="s">
        <v>71</v>
      </c>
      <c r="G28" s="13">
        <v>4103052</v>
      </c>
      <c r="H28" s="24" t="s">
        <v>98</v>
      </c>
      <c r="I28" s="13">
        <v>410305202</v>
      </c>
      <c r="J28" s="22">
        <v>1</v>
      </c>
      <c r="K28" s="17" t="str">
        <f>+K36</f>
        <v>FORTALECIMIENTO AL PROGRAMA DE MUJER Y EQUIDAD DE GENERO EN EL MUNICIPIO DE CARMEN DE APICALÁ, TOLIMA</v>
      </c>
      <c r="L28" s="19"/>
      <c r="M28" s="19"/>
      <c r="N28" s="26">
        <v>5500000</v>
      </c>
      <c r="O28" s="32" t="s">
        <v>163</v>
      </c>
      <c r="P28" s="12"/>
      <c r="Q28" s="13">
        <v>1</v>
      </c>
      <c r="R28" s="30" t="s">
        <v>148</v>
      </c>
      <c r="S28" s="29" t="s">
        <v>157</v>
      </c>
      <c r="T28" s="13" t="s">
        <v>125</v>
      </c>
      <c r="U28" s="13">
        <v>0</v>
      </c>
      <c r="V28" s="13">
        <v>1</v>
      </c>
      <c r="W28" s="13">
        <v>0</v>
      </c>
      <c r="X28" s="13">
        <v>0</v>
      </c>
      <c r="Y28" s="23">
        <f t="shared" si="0"/>
        <v>5500000</v>
      </c>
      <c r="Z28" s="16">
        <v>3000000</v>
      </c>
      <c r="AA28" s="16">
        <v>0</v>
      </c>
      <c r="AB28" s="16">
        <v>0</v>
      </c>
      <c r="AC28" s="16">
        <v>0</v>
      </c>
      <c r="AD28" s="16">
        <v>0</v>
      </c>
      <c r="AE28" s="16">
        <v>0</v>
      </c>
      <c r="AF28" s="16">
        <v>0</v>
      </c>
      <c r="AG28" s="16">
        <v>2500000</v>
      </c>
      <c r="AH28" s="31">
        <v>0</v>
      </c>
      <c r="AI28" s="16">
        <v>0</v>
      </c>
      <c r="AJ28" s="16">
        <v>0</v>
      </c>
      <c r="AK28" s="16">
        <v>0</v>
      </c>
      <c r="AL28" s="16">
        <v>0</v>
      </c>
      <c r="AM28" s="16">
        <v>0</v>
      </c>
      <c r="AN28" s="16">
        <v>0</v>
      </c>
      <c r="AO28" s="16">
        <v>0</v>
      </c>
      <c r="AP28" s="16">
        <v>0</v>
      </c>
      <c r="AQ28" s="16">
        <f t="shared" si="1"/>
        <v>5500000</v>
      </c>
      <c r="AR28" s="21" t="s">
        <v>129</v>
      </c>
    </row>
    <row r="29" spans="1:44" ht="71.25" customHeight="1" x14ac:dyDescent="0.25">
      <c r="A29" s="37"/>
      <c r="B29" s="37"/>
      <c r="C29" s="49"/>
      <c r="D29" s="37"/>
      <c r="E29" s="49"/>
      <c r="F29" s="24" t="s">
        <v>71</v>
      </c>
      <c r="G29" s="13">
        <v>4103052</v>
      </c>
      <c r="H29" s="24" t="s">
        <v>101</v>
      </c>
      <c r="I29" s="13">
        <v>410305202</v>
      </c>
      <c r="J29" s="22">
        <v>2</v>
      </c>
      <c r="K29" s="46" t="s">
        <v>117</v>
      </c>
      <c r="L29" s="47"/>
      <c r="M29" s="47"/>
      <c r="N29" s="45">
        <v>15000000</v>
      </c>
      <c r="O29" s="58" t="s">
        <v>135</v>
      </c>
      <c r="P29" s="12"/>
      <c r="Q29" s="31">
        <f>+J29</f>
        <v>2</v>
      </c>
      <c r="R29" s="30" t="s">
        <v>148</v>
      </c>
      <c r="S29" s="29" t="s">
        <v>157</v>
      </c>
      <c r="T29" s="13" t="s">
        <v>125</v>
      </c>
      <c r="U29" s="13">
        <v>0</v>
      </c>
      <c r="V29" s="13">
        <v>1</v>
      </c>
      <c r="W29" s="13">
        <v>1</v>
      </c>
      <c r="X29" s="13">
        <v>0</v>
      </c>
      <c r="Y29" s="23">
        <f t="shared" si="0"/>
        <v>2000000</v>
      </c>
      <c r="Z29" s="16">
        <v>0</v>
      </c>
      <c r="AA29" s="16">
        <v>0</v>
      </c>
      <c r="AB29" s="16">
        <v>0</v>
      </c>
      <c r="AC29" s="16">
        <v>0</v>
      </c>
      <c r="AD29" s="16">
        <v>0</v>
      </c>
      <c r="AE29" s="16">
        <v>0</v>
      </c>
      <c r="AF29" s="16">
        <v>0</v>
      </c>
      <c r="AG29" s="16">
        <v>2000000</v>
      </c>
      <c r="AH29" s="31">
        <v>0</v>
      </c>
      <c r="AI29" s="31">
        <v>0</v>
      </c>
      <c r="AJ29" s="31">
        <v>0</v>
      </c>
      <c r="AK29" s="31">
        <v>0</v>
      </c>
      <c r="AL29" s="31">
        <v>0</v>
      </c>
      <c r="AM29" s="31">
        <v>0</v>
      </c>
      <c r="AN29" s="31">
        <v>0</v>
      </c>
      <c r="AO29" s="31">
        <v>0</v>
      </c>
      <c r="AP29" s="31">
        <v>0</v>
      </c>
      <c r="AQ29" s="16">
        <f t="shared" si="1"/>
        <v>2000000</v>
      </c>
      <c r="AR29" s="21" t="s">
        <v>129</v>
      </c>
    </row>
    <row r="30" spans="1:44" ht="40.5" x14ac:dyDescent="0.25">
      <c r="A30" s="37"/>
      <c r="B30" s="37"/>
      <c r="C30" s="49"/>
      <c r="D30" s="37"/>
      <c r="E30" s="49"/>
      <c r="F30" s="24" t="s">
        <v>71</v>
      </c>
      <c r="G30" s="13">
        <v>4103052</v>
      </c>
      <c r="H30" s="24" t="s">
        <v>98</v>
      </c>
      <c r="I30" s="13">
        <v>410305202</v>
      </c>
      <c r="J30" s="22">
        <v>1</v>
      </c>
      <c r="K30" s="46"/>
      <c r="L30" s="47"/>
      <c r="M30" s="47"/>
      <c r="N30" s="45"/>
      <c r="O30" s="59"/>
      <c r="P30" s="12"/>
      <c r="Q30" s="31">
        <f t="shared" ref="Q30:Q35" si="3">+J30</f>
        <v>1</v>
      </c>
      <c r="R30" s="30" t="s">
        <v>148</v>
      </c>
      <c r="S30" s="29" t="s">
        <v>164</v>
      </c>
      <c r="T30" s="13" t="s">
        <v>125</v>
      </c>
      <c r="U30" s="13">
        <v>0</v>
      </c>
      <c r="V30" s="13">
        <v>0</v>
      </c>
      <c r="W30" s="13">
        <v>1</v>
      </c>
      <c r="X30" s="13">
        <v>0</v>
      </c>
      <c r="Y30" s="23">
        <f t="shared" si="0"/>
        <v>2000000</v>
      </c>
      <c r="Z30" s="31">
        <v>0</v>
      </c>
      <c r="AA30" s="31">
        <v>0</v>
      </c>
      <c r="AB30" s="31">
        <v>0</v>
      </c>
      <c r="AC30" s="31">
        <v>0</v>
      </c>
      <c r="AD30" s="31">
        <v>0</v>
      </c>
      <c r="AE30" s="31">
        <v>0</v>
      </c>
      <c r="AF30" s="31">
        <v>0</v>
      </c>
      <c r="AG30" s="31">
        <v>2000000</v>
      </c>
      <c r="AH30" s="31">
        <v>0</v>
      </c>
      <c r="AI30" s="31">
        <v>0</v>
      </c>
      <c r="AJ30" s="31">
        <v>0</v>
      </c>
      <c r="AK30" s="31">
        <v>0</v>
      </c>
      <c r="AL30" s="31">
        <v>0</v>
      </c>
      <c r="AM30" s="31">
        <v>0</v>
      </c>
      <c r="AN30" s="31">
        <v>0</v>
      </c>
      <c r="AO30" s="31">
        <v>0</v>
      </c>
      <c r="AP30" s="31">
        <v>0</v>
      </c>
      <c r="AQ30" s="16">
        <f t="shared" si="1"/>
        <v>2000000</v>
      </c>
      <c r="AR30" s="21" t="s">
        <v>129</v>
      </c>
    </row>
    <row r="31" spans="1:44" ht="27" x14ac:dyDescent="0.25">
      <c r="A31" s="37"/>
      <c r="B31" s="37"/>
      <c r="C31" s="49"/>
      <c r="D31" s="37"/>
      <c r="E31" s="49"/>
      <c r="F31" s="24" t="s">
        <v>71</v>
      </c>
      <c r="G31" s="13">
        <v>4103052</v>
      </c>
      <c r="H31" s="24" t="s">
        <v>99</v>
      </c>
      <c r="I31" s="13">
        <v>410305201</v>
      </c>
      <c r="J31" s="22">
        <v>200</v>
      </c>
      <c r="K31" s="46"/>
      <c r="L31" s="47"/>
      <c r="M31" s="47"/>
      <c r="N31" s="45"/>
      <c r="O31" s="59"/>
      <c r="P31" s="12"/>
      <c r="Q31" s="31">
        <f t="shared" si="3"/>
        <v>200</v>
      </c>
      <c r="R31" s="30" t="s">
        <v>148</v>
      </c>
      <c r="S31" s="29" t="s">
        <v>157</v>
      </c>
      <c r="T31" s="13" t="s">
        <v>125</v>
      </c>
      <c r="U31" s="13">
        <v>0</v>
      </c>
      <c r="V31" s="13">
        <v>0</v>
      </c>
      <c r="W31" s="13">
        <v>1</v>
      </c>
      <c r="X31" s="13">
        <v>0</v>
      </c>
      <c r="Y31" s="23">
        <f t="shared" si="0"/>
        <v>3000000</v>
      </c>
      <c r="Z31" s="31">
        <v>0</v>
      </c>
      <c r="AA31" s="31">
        <v>0</v>
      </c>
      <c r="AB31" s="31">
        <v>0</v>
      </c>
      <c r="AC31" s="31">
        <v>0</v>
      </c>
      <c r="AD31" s="31">
        <v>0</v>
      </c>
      <c r="AE31" s="31">
        <v>0</v>
      </c>
      <c r="AF31" s="31">
        <v>0</v>
      </c>
      <c r="AG31" s="16">
        <v>3000000</v>
      </c>
      <c r="AH31" s="31">
        <v>0</v>
      </c>
      <c r="AI31" s="31">
        <v>0</v>
      </c>
      <c r="AJ31" s="31">
        <v>0</v>
      </c>
      <c r="AK31" s="31">
        <v>0</v>
      </c>
      <c r="AL31" s="31">
        <v>0</v>
      </c>
      <c r="AM31" s="31">
        <v>0</v>
      </c>
      <c r="AN31" s="31">
        <v>0</v>
      </c>
      <c r="AO31" s="31">
        <v>0</v>
      </c>
      <c r="AP31" s="31">
        <v>0</v>
      </c>
      <c r="AQ31" s="16">
        <f t="shared" si="1"/>
        <v>3000000</v>
      </c>
      <c r="AR31" s="21" t="s">
        <v>129</v>
      </c>
    </row>
    <row r="32" spans="1:44" ht="37.5" customHeight="1" x14ac:dyDescent="0.25">
      <c r="A32" s="37"/>
      <c r="B32" s="37"/>
      <c r="C32" s="49"/>
      <c r="D32" s="37"/>
      <c r="E32" s="49"/>
      <c r="F32" s="24" t="s">
        <v>71</v>
      </c>
      <c r="G32" s="13">
        <v>4103052</v>
      </c>
      <c r="H32" s="24" t="s">
        <v>98</v>
      </c>
      <c r="I32" s="13">
        <v>410305202</v>
      </c>
      <c r="J32" s="22">
        <v>2</v>
      </c>
      <c r="K32" s="46"/>
      <c r="L32" s="47"/>
      <c r="M32" s="47"/>
      <c r="N32" s="45"/>
      <c r="O32" s="59"/>
      <c r="P32" s="12"/>
      <c r="Q32" s="31">
        <f t="shared" si="3"/>
        <v>2</v>
      </c>
      <c r="R32" s="30" t="s">
        <v>148</v>
      </c>
      <c r="S32" s="29" t="s">
        <v>157</v>
      </c>
      <c r="T32" s="13" t="s">
        <v>125</v>
      </c>
      <c r="U32" s="13">
        <v>0</v>
      </c>
      <c r="V32" s="13">
        <v>0</v>
      </c>
      <c r="W32" s="13">
        <v>1</v>
      </c>
      <c r="X32" s="13">
        <v>0</v>
      </c>
      <c r="Y32" s="23">
        <f t="shared" si="0"/>
        <v>2000000</v>
      </c>
      <c r="Z32" s="31">
        <v>0</v>
      </c>
      <c r="AA32" s="31">
        <v>0</v>
      </c>
      <c r="AB32" s="31">
        <v>0</v>
      </c>
      <c r="AC32" s="31">
        <v>0</v>
      </c>
      <c r="AD32" s="31">
        <v>0</v>
      </c>
      <c r="AE32" s="31">
        <v>0</v>
      </c>
      <c r="AF32" s="31">
        <v>0</v>
      </c>
      <c r="AG32" s="16">
        <v>2000000</v>
      </c>
      <c r="AH32" s="31">
        <v>0</v>
      </c>
      <c r="AI32" s="31">
        <v>0</v>
      </c>
      <c r="AJ32" s="31">
        <v>0</v>
      </c>
      <c r="AK32" s="31">
        <v>0</v>
      </c>
      <c r="AL32" s="31">
        <v>0</v>
      </c>
      <c r="AM32" s="31">
        <v>0</v>
      </c>
      <c r="AN32" s="31">
        <v>0</v>
      </c>
      <c r="AO32" s="31">
        <v>0</v>
      </c>
      <c r="AP32" s="31">
        <v>0</v>
      </c>
      <c r="AQ32" s="16">
        <f t="shared" si="1"/>
        <v>2000000</v>
      </c>
      <c r="AR32" s="21" t="s">
        <v>129</v>
      </c>
    </row>
    <row r="33" spans="1:44" ht="37.5" customHeight="1" x14ac:dyDescent="0.25">
      <c r="A33" s="37"/>
      <c r="B33" s="37"/>
      <c r="C33" s="49"/>
      <c r="D33" s="37"/>
      <c r="E33" s="49"/>
      <c r="F33" s="24" t="s">
        <v>71</v>
      </c>
      <c r="G33" s="13">
        <v>4103052</v>
      </c>
      <c r="H33" s="24" t="s">
        <v>98</v>
      </c>
      <c r="I33" s="13">
        <v>410305202</v>
      </c>
      <c r="J33" s="22">
        <v>2</v>
      </c>
      <c r="K33" s="46"/>
      <c r="L33" s="47"/>
      <c r="M33" s="47"/>
      <c r="N33" s="45"/>
      <c r="O33" s="59"/>
      <c r="P33" s="12"/>
      <c r="Q33" s="31">
        <f t="shared" si="3"/>
        <v>2</v>
      </c>
      <c r="R33" s="30" t="s">
        <v>148</v>
      </c>
      <c r="S33" s="29" t="s">
        <v>157</v>
      </c>
      <c r="T33" s="13" t="s">
        <v>125</v>
      </c>
      <c r="U33" s="13">
        <v>0</v>
      </c>
      <c r="V33" s="13">
        <v>1</v>
      </c>
      <c r="W33" s="13">
        <v>1</v>
      </c>
      <c r="X33" s="13">
        <v>0</v>
      </c>
      <c r="Y33" s="23">
        <f t="shared" si="0"/>
        <v>2000000</v>
      </c>
      <c r="Z33" s="31">
        <v>0</v>
      </c>
      <c r="AA33" s="31">
        <v>0</v>
      </c>
      <c r="AB33" s="31">
        <v>0</v>
      </c>
      <c r="AC33" s="31">
        <v>0</v>
      </c>
      <c r="AD33" s="31">
        <v>0</v>
      </c>
      <c r="AE33" s="31">
        <v>0</v>
      </c>
      <c r="AF33" s="31">
        <v>0</v>
      </c>
      <c r="AG33" s="16">
        <v>2000000</v>
      </c>
      <c r="AH33" s="31">
        <v>0</v>
      </c>
      <c r="AI33" s="31">
        <v>0</v>
      </c>
      <c r="AJ33" s="31">
        <v>0</v>
      </c>
      <c r="AK33" s="31">
        <v>0</v>
      </c>
      <c r="AL33" s="31">
        <v>0</v>
      </c>
      <c r="AM33" s="31">
        <v>0</v>
      </c>
      <c r="AN33" s="31">
        <v>0</v>
      </c>
      <c r="AO33" s="31">
        <v>0</v>
      </c>
      <c r="AP33" s="31">
        <v>0</v>
      </c>
      <c r="AQ33" s="16">
        <f t="shared" si="1"/>
        <v>2000000</v>
      </c>
      <c r="AR33" s="21" t="s">
        <v>129</v>
      </c>
    </row>
    <row r="34" spans="1:44" ht="37.5" customHeight="1" x14ac:dyDescent="0.25">
      <c r="A34" s="37"/>
      <c r="B34" s="37"/>
      <c r="C34" s="49"/>
      <c r="D34" s="37"/>
      <c r="E34" s="49"/>
      <c r="F34" s="24" t="s">
        <v>71</v>
      </c>
      <c r="G34" s="13">
        <v>4103052</v>
      </c>
      <c r="H34" s="24" t="s">
        <v>98</v>
      </c>
      <c r="I34" s="13">
        <v>410305202</v>
      </c>
      <c r="J34" s="22">
        <v>4</v>
      </c>
      <c r="K34" s="46"/>
      <c r="L34" s="47"/>
      <c r="M34" s="47"/>
      <c r="N34" s="45"/>
      <c r="O34" s="59"/>
      <c r="P34" s="12"/>
      <c r="Q34" s="31">
        <f t="shared" si="3"/>
        <v>4</v>
      </c>
      <c r="R34" s="30" t="s">
        <v>148</v>
      </c>
      <c r="S34" s="29" t="s">
        <v>157</v>
      </c>
      <c r="T34" s="13" t="s">
        <v>125</v>
      </c>
      <c r="U34" s="13">
        <v>1</v>
      </c>
      <c r="V34" s="13">
        <v>1</v>
      </c>
      <c r="W34" s="13">
        <v>1</v>
      </c>
      <c r="X34" s="13">
        <v>1</v>
      </c>
      <c r="Y34" s="23">
        <f t="shared" si="0"/>
        <v>2000000</v>
      </c>
      <c r="Z34" s="31">
        <v>0</v>
      </c>
      <c r="AA34" s="31">
        <v>0</v>
      </c>
      <c r="AB34" s="31">
        <v>0</v>
      </c>
      <c r="AC34" s="31">
        <v>0</v>
      </c>
      <c r="AD34" s="31">
        <v>0</v>
      </c>
      <c r="AE34" s="31">
        <v>0</v>
      </c>
      <c r="AF34" s="31">
        <v>0</v>
      </c>
      <c r="AG34" s="16">
        <v>2000000</v>
      </c>
      <c r="AH34" s="31">
        <v>0</v>
      </c>
      <c r="AI34" s="31">
        <v>0</v>
      </c>
      <c r="AJ34" s="31">
        <v>0</v>
      </c>
      <c r="AK34" s="31">
        <v>0</v>
      </c>
      <c r="AL34" s="31">
        <v>0</v>
      </c>
      <c r="AM34" s="31">
        <v>0</v>
      </c>
      <c r="AN34" s="31">
        <v>0</v>
      </c>
      <c r="AO34" s="31">
        <v>0</v>
      </c>
      <c r="AP34" s="31">
        <v>0</v>
      </c>
      <c r="AQ34" s="16">
        <f t="shared" si="1"/>
        <v>2000000</v>
      </c>
      <c r="AR34" s="21" t="s">
        <v>129</v>
      </c>
    </row>
    <row r="35" spans="1:44" ht="42" customHeight="1" x14ac:dyDescent="0.25">
      <c r="A35" s="37"/>
      <c r="B35" s="37"/>
      <c r="C35" s="49"/>
      <c r="D35" s="37"/>
      <c r="E35" s="49"/>
      <c r="F35" s="24" t="s">
        <v>71</v>
      </c>
      <c r="G35" s="13">
        <v>4103052</v>
      </c>
      <c r="H35" s="24" t="s">
        <v>98</v>
      </c>
      <c r="I35" s="13">
        <v>410305202</v>
      </c>
      <c r="J35" s="22">
        <v>3</v>
      </c>
      <c r="K35" s="46"/>
      <c r="L35" s="47"/>
      <c r="M35" s="47"/>
      <c r="N35" s="45"/>
      <c r="O35" s="60"/>
      <c r="P35" s="12"/>
      <c r="Q35" s="31">
        <f t="shared" si="3"/>
        <v>3</v>
      </c>
      <c r="R35" s="30" t="s">
        <v>148</v>
      </c>
      <c r="S35" s="29" t="s">
        <v>157</v>
      </c>
      <c r="T35" s="13" t="s">
        <v>125</v>
      </c>
      <c r="U35" s="13">
        <v>0</v>
      </c>
      <c r="V35" s="13">
        <v>1</v>
      </c>
      <c r="W35" s="13">
        <v>1</v>
      </c>
      <c r="X35" s="13">
        <v>1</v>
      </c>
      <c r="Y35" s="23">
        <f t="shared" si="0"/>
        <v>2000000</v>
      </c>
      <c r="Z35" s="31">
        <v>0</v>
      </c>
      <c r="AA35" s="31">
        <v>0</v>
      </c>
      <c r="AB35" s="31">
        <v>0</v>
      </c>
      <c r="AC35" s="31">
        <v>0</v>
      </c>
      <c r="AD35" s="31">
        <v>0</v>
      </c>
      <c r="AE35" s="31">
        <v>0</v>
      </c>
      <c r="AF35" s="31">
        <v>0</v>
      </c>
      <c r="AG35" s="16">
        <v>2000000</v>
      </c>
      <c r="AH35" s="31">
        <v>0</v>
      </c>
      <c r="AI35" s="31">
        <v>0</v>
      </c>
      <c r="AJ35" s="31">
        <v>0</v>
      </c>
      <c r="AK35" s="31">
        <v>0</v>
      </c>
      <c r="AL35" s="31">
        <v>0</v>
      </c>
      <c r="AM35" s="31">
        <v>0</v>
      </c>
      <c r="AN35" s="31">
        <v>0</v>
      </c>
      <c r="AO35" s="31">
        <v>0</v>
      </c>
      <c r="AP35" s="31">
        <v>0</v>
      </c>
      <c r="AQ35" s="16">
        <f t="shared" si="1"/>
        <v>2000000</v>
      </c>
      <c r="AR35" s="21" t="s">
        <v>129</v>
      </c>
    </row>
    <row r="36" spans="1:44" ht="108" x14ac:dyDescent="0.25">
      <c r="A36" s="37"/>
      <c r="B36" s="37"/>
      <c r="C36" s="49"/>
      <c r="D36" s="38"/>
      <c r="E36" s="50"/>
      <c r="F36" s="24" t="s">
        <v>71</v>
      </c>
      <c r="G36" s="13">
        <v>4103052</v>
      </c>
      <c r="H36" s="24" t="s">
        <v>98</v>
      </c>
      <c r="I36" s="13">
        <v>410305202</v>
      </c>
      <c r="J36" s="22">
        <v>11</v>
      </c>
      <c r="K36" s="18" t="s">
        <v>116</v>
      </c>
      <c r="L36" s="20"/>
      <c r="M36" s="20"/>
      <c r="N36" s="27">
        <v>22460000</v>
      </c>
      <c r="O36" s="32" t="s">
        <v>165</v>
      </c>
      <c r="P36" s="12"/>
      <c r="Q36" s="13">
        <v>11</v>
      </c>
      <c r="R36" s="30" t="s">
        <v>148</v>
      </c>
      <c r="S36" s="29" t="s">
        <v>166</v>
      </c>
      <c r="T36" s="13" t="s">
        <v>125</v>
      </c>
      <c r="U36" s="13">
        <v>3</v>
      </c>
      <c r="V36" s="13">
        <v>3</v>
      </c>
      <c r="W36" s="13">
        <v>3</v>
      </c>
      <c r="X36" s="13">
        <v>2</v>
      </c>
      <c r="Y36" s="23">
        <f t="shared" si="0"/>
        <v>22460000</v>
      </c>
      <c r="Z36" s="16">
        <v>22460000</v>
      </c>
      <c r="AA36" s="16">
        <v>0</v>
      </c>
      <c r="AB36" s="16">
        <v>0</v>
      </c>
      <c r="AC36" s="16">
        <v>0</v>
      </c>
      <c r="AD36" s="16">
        <v>0</v>
      </c>
      <c r="AE36" s="16">
        <v>0</v>
      </c>
      <c r="AF36" s="16">
        <v>0</v>
      </c>
      <c r="AG36" s="16">
        <v>0</v>
      </c>
      <c r="AH36" s="16">
        <v>0</v>
      </c>
      <c r="AI36" s="16">
        <v>0</v>
      </c>
      <c r="AJ36" s="16">
        <v>0</v>
      </c>
      <c r="AK36" s="16">
        <v>0</v>
      </c>
      <c r="AL36" s="16">
        <v>0</v>
      </c>
      <c r="AM36" s="16">
        <v>0</v>
      </c>
      <c r="AN36" s="16">
        <v>0</v>
      </c>
      <c r="AO36" s="16">
        <v>0</v>
      </c>
      <c r="AP36" s="16">
        <v>0</v>
      </c>
      <c r="AQ36" s="16">
        <f t="shared" si="1"/>
        <v>22460000</v>
      </c>
      <c r="AR36" s="21" t="s">
        <v>129</v>
      </c>
    </row>
    <row r="37" spans="1:44" ht="63.75" customHeight="1" x14ac:dyDescent="0.25">
      <c r="A37" s="37"/>
      <c r="B37" s="37"/>
      <c r="C37" s="49"/>
      <c r="D37" s="36" t="s">
        <v>61</v>
      </c>
      <c r="E37" s="48">
        <v>4104</v>
      </c>
      <c r="F37" s="24" t="s">
        <v>73</v>
      </c>
      <c r="G37" s="13">
        <v>4104002</v>
      </c>
      <c r="H37" s="24" t="s">
        <v>73</v>
      </c>
      <c r="I37" s="13">
        <v>410400200</v>
      </c>
      <c r="J37" s="22">
        <v>1</v>
      </c>
      <c r="K37" s="46" t="s">
        <v>118</v>
      </c>
      <c r="L37" s="47"/>
      <c r="M37" s="47"/>
      <c r="N37" s="45">
        <v>254632625</v>
      </c>
      <c r="O37" s="32" t="s">
        <v>167</v>
      </c>
      <c r="P37" s="12"/>
      <c r="Q37" s="13">
        <v>1</v>
      </c>
      <c r="R37" s="30" t="s">
        <v>148</v>
      </c>
      <c r="S37" s="29" t="s">
        <v>157</v>
      </c>
      <c r="T37" s="13" t="s">
        <v>125</v>
      </c>
      <c r="U37" s="13">
        <v>1</v>
      </c>
      <c r="V37" s="13">
        <v>0</v>
      </c>
      <c r="W37" s="13">
        <v>0</v>
      </c>
      <c r="X37" s="13">
        <v>0</v>
      </c>
      <c r="Y37" s="23">
        <f t="shared" si="0"/>
        <v>45000000</v>
      </c>
      <c r="Z37" s="16">
        <v>0</v>
      </c>
      <c r="AA37" s="16">
        <v>0</v>
      </c>
      <c r="AB37" s="16">
        <v>0</v>
      </c>
      <c r="AC37" s="16">
        <v>0</v>
      </c>
      <c r="AD37" s="16">
        <v>0</v>
      </c>
      <c r="AE37" s="16">
        <v>0</v>
      </c>
      <c r="AF37" s="16">
        <v>45000000</v>
      </c>
      <c r="AG37" s="16">
        <v>0</v>
      </c>
      <c r="AH37" s="16">
        <v>0</v>
      </c>
      <c r="AI37" s="16">
        <v>0</v>
      </c>
      <c r="AJ37" s="16">
        <v>0</v>
      </c>
      <c r="AK37" s="16">
        <v>0</v>
      </c>
      <c r="AL37" s="16">
        <v>0</v>
      </c>
      <c r="AM37" s="16">
        <v>0</v>
      </c>
      <c r="AN37" s="16">
        <v>0</v>
      </c>
      <c r="AO37" s="16">
        <v>0</v>
      </c>
      <c r="AP37" s="16">
        <v>0</v>
      </c>
      <c r="AQ37" s="16">
        <f t="shared" si="1"/>
        <v>45000000</v>
      </c>
      <c r="AR37" s="21" t="s">
        <v>129</v>
      </c>
    </row>
    <row r="38" spans="1:44" ht="81" x14ac:dyDescent="0.25">
      <c r="A38" s="37"/>
      <c r="B38" s="37"/>
      <c r="C38" s="49"/>
      <c r="D38" s="37"/>
      <c r="E38" s="49"/>
      <c r="F38" s="24" t="s">
        <v>74</v>
      </c>
      <c r="G38" s="13">
        <v>4104008</v>
      </c>
      <c r="H38" s="24" t="s">
        <v>102</v>
      </c>
      <c r="I38" s="13">
        <v>410400800</v>
      </c>
      <c r="J38" s="22">
        <v>15</v>
      </c>
      <c r="K38" s="46"/>
      <c r="L38" s="47"/>
      <c r="M38" s="47"/>
      <c r="N38" s="45"/>
      <c r="O38" s="32" t="s">
        <v>168</v>
      </c>
      <c r="P38" s="12"/>
      <c r="Q38" s="13">
        <v>15</v>
      </c>
      <c r="R38" s="30" t="s">
        <v>148</v>
      </c>
      <c r="S38" s="29" t="s">
        <v>157</v>
      </c>
      <c r="T38" s="13" t="s">
        <v>125</v>
      </c>
      <c r="U38" s="13">
        <v>4</v>
      </c>
      <c r="V38" s="13">
        <v>4</v>
      </c>
      <c r="W38" s="13">
        <v>4</v>
      </c>
      <c r="X38" s="13">
        <v>3</v>
      </c>
      <c r="Y38" s="23">
        <f t="shared" si="0"/>
        <v>96426787</v>
      </c>
      <c r="Z38" s="16">
        <v>42426787</v>
      </c>
      <c r="AA38" s="16">
        <v>0</v>
      </c>
      <c r="AB38" s="16">
        <v>0</v>
      </c>
      <c r="AC38" s="16">
        <v>0</v>
      </c>
      <c r="AD38" s="16">
        <v>0</v>
      </c>
      <c r="AE38" s="16">
        <v>0</v>
      </c>
      <c r="AF38" s="16">
        <v>54000000</v>
      </c>
      <c r="AG38" s="16">
        <v>0</v>
      </c>
      <c r="AH38" s="16">
        <v>0</v>
      </c>
      <c r="AI38" s="16">
        <v>0</v>
      </c>
      <c r="AJ38" s="16">
        <v>0</v>
      </c>
      <c r="AK38" s="16">
        <v>0</v>
      </c>
      <c r="AL38" s="16">
        <v>0</v>
      </c>
      <c r="AM38" s="16">
        <v>0</v>
      </c>
      <c r="AN38" s="16">
        <v>0</v>
      </c>
      <c r="AO38" s="16">
        <v>0</v>
      </c>
      <c r="AP38" s="16">
        <v>0</v>
      </c>
      <c r="AQ38" s="16">
        <f t="shared" si="1"/>
        <v>96426787</v>
      </c>
      <c r="AR38" s="21" t="s">
        <v>129</v>
      </c>
    </row>
    <row r="39" spans="1:44" ht="81" x14ac:dyDescent="0.25">
      <c r="A39" s="37"/>
      <c r="B39" s="37"/>
      <c r="C39" s="49"/>
      <c r="D39" s="37"/>
      <c r="E39" s="49"/>
      <c r="F39" s="24" t="s">
        <v>74</v>
      </c>
      <c r="G39" s="13">
        <v>4104008</v>
      </c>
      <c r="H39" s="24" t="s">
        <v>102</v>
      </c>
      <c r="I39" s="13">
        <v>410400800</v>
      </c>
      <c r="J39" s="22">
        <v>50</v>
      </c>
      <c r="K39" s="46"/>
      <c r="L39" s="47"/>
      <c r="M39" s="47"/>
      <c r="N39" s="45"/>
      <c r="O39" s="32" t="s">
        <v>169</v>
      </c>
      <c r="P39" s="12"/>
      <c r="Q39" s="13">
        <v>50</v>
      </c>
      <c r="R39" s="30" t="s">
        <v>148</v>
      </c>
      <c r="S39" s="29" t="s">
        <v>157</v>
      </c>
      <c r="T39" s="13" t="s">
        <v>125</v>
      </c>
      <c r="U39" s="13">
        <v>12</v>
      </c>
      <c r="V39" s="13">
        <v>13</v>
      </c>
      <c r="W39" s="13">
        <v>13</v>
      </c>
      <c r="X39" s="13">
        <v>12</v>
      </c>
      <c r="Y39" s="23">
        <f t="shared" si="0"/>
        <v>98995838</v>
      </c>
      <c r="Z39" s="16">
        <v>98995838</v>
      </c>
      <c r="AA39" s="16">
        <v>0</v>
      </c>
      <c r="AB39" s="16">
        <v>0</v>
      </c>
      <c r="AC39" s="16">
        <v>0</v>
      </c>
      <c r="AD39" s="16">
        <v>0</v>
      </c>
      <c r="AE39" s="16">
        <v>0</v>
      </c>
      <c r="AF39" s="16">
        <v>0</v>
      </c>
      <c r="AG39" s="16">
        <v>0</v>
      </c>
      <c r="AH39" s="16">
        <v>0</v>
      </c>
      <c r="AI39" s="16">
        <v>0</v>
      </c>
      <c r="AJ39" s="16">
        <v>0</v>
      </c>
      <c r="AK39" s="16">
        <v>0</v>
      </c>
      <c r="AL39" s="16">
        <v>0</v>
      </c>
      <c r="AM39" s="16">
        <v>0</v>
      </c>
      <c r="AN39" s="16">
        <v>0</v>
      </c>
      <c r="AO39" s="16">
        <v>0</v>
      </c>
      <c r="AP39" s="16">
        <v>0</v>
      </c>
      <c r="AQ39" s="16">
        <f t="shared" si="1"/>
        <v>98995838</v>
      </c>
      <c r="AR39" s="21" t="s">
        <v>129</v>
      </c>
    </row>
    <row r="40" spans="1:44" ht="67.5" x14ac:dyDescent="0.25">
      <c r="A40" s="37"/>
      <c r="B40" s="37"/>
      <c r="C40" s="49"/>
      <c r="D40" s="37"/>
      <c r="E40" s="49"/>
      <c r="F40" s="24" t="s">
        <v>74</v>
      </c>
      <c r="G40" s="13">
        <v>4104008</v>
      </c>
      <c r="H40" s="24" t="s">
        <v>136</v>
      </c>
      <c r="I40" s="13">
        <v>410400800</v>
      </c>
      <c r="J40" s="22">
        <v>600</v>
      </c>
      <c r="K40" s="46"/>
      <c r="L40" s="47"/>
      <c r="M40" s="47"/>
      <c r="N40" s="45"/>
      <c r="O40" s="25" t="s">
        <v>170</v>
      </c>
      <c r="P40" s="12"/>
      <c r="Q40" s="13">
        <v>600</v>
      </c>
      <c r="R40" s="30" t="s">
        <v>148</v>
      </c>
      <c r="S40" s="29" t="s">
        <v>157</v>
      </c>
      <c r="T40" s="13" t="s">
        <v>125</v>
      </c>
      <c r="U40" s="13">
        <v>150</v>
      </c>
      <c r="V40" s="13">
        <v>150</v>
      </c>
      <c r="W40" s="13">
        <v>150</v>
      </c>
      <c r="X40" s="13">
        <v>150</v>
      </c>
      <c r="Y40" s="23">
        <f t="shared" si="0"/>
        <v>14210000</v>
      </c>
      <c r="Z40" s="16">
        <v>0</v>
      </c>
      <c r="AA40" s="16">
        <v>0</v>
      </c>
      <c r="AB40" s="16">
        <v>0</v>
      </c>
      <c r="AC40" s="16">
        <v>0</v>
      </c>
      <c r="AD40" s="16">
        <v>0</v>
      </c>
      <c r="AE40" s="16">
        <v>0</v>
      </c>
      <c r="AF40" s="16">
        <v>0</v>
      </c>
      <c r="AG40" s="16">
        <v>14210000</v>
      </c>
      <c r="AH40" s="16">
        <v>0</v>
      </c>
      <c r="AI40" s="16">
        <v>0</v>
      </c>
      <c r="AJ40" s="16">
        <v>0</v>
      </c>
      <c r="AK40" s="16">
        <v>0</v>
      </c>
      <c r="AL40" s="16">
        <v>0</v>
      </c>
      <c r="AM40" s="16">
        <v>0</v>
      </c>
      <c r="AN40" s="16">
        <v>0</v>
      </c>
      <c r="AO40" s="16">
        <v>0</v>
      </c>
      <c r="AP40" s="16">
        <v>0</v>
      </c>
      <c r="AQ40" s="16">
        <f t="shared" si="1"/>
        <v>14210000</v>
      </c>
      <c r="AR40" s="21" t="s">
        <v>129</v>
      </c>
    </row>
    <row r="41" spans="1:44" ht="67.5" x14ac:dyDescent="0.25">
      <c r="A41" s="37"/>
      <c r="B41" s="37"/>
      <c r="C41" s="49"/>
      <c r="D41" s="37"/>
      <c r="E41" s="49"/>
      <c r="F41" s="24" t="s">
        <v>75</v>
      </c>
      <c r="G41" s="13">
        <v>4104020</v>
      </c>
      <c r="H41" s="24" t="s">
        <v>103</v>
      </c>
      <c r="I41" s="13">
        <v>410402000</v>
      </c>
      <c r="J41" s="22">
        <v>37</v>
      </c>
      <c r="K41" s="37" t="s">
        <v>137</v>
      </c>
      <c r="L41" s="39"/>
      <c r="M41" s="39"/>
      <c r="N41" s="42">
        <v>45000000</v>
      </c>
      <c r="O41" s="32" t="s">
        <v>171</v>
      </c>
      <c r="P41" s="12"/>
      <c r="Q41" s="13">
        <v>37</v>
      </c>
      <c r="R41" s="30" t="s">
        <v>148</v>
      </c>
      <c r="S41" s="29" t="s">
        <v>157</v>
      </c>
      <c r="T41" s="13" t="s">
        <v>125</v>
      </c>
      <c r="U41" s="13">
        <v>9</v>
      </c>
      <c r="V41" s="13">
        <v>9</v>
      </c>
      <c r="W41" s="13">
        <v>10</v>
      </c>
      <c r="X41" s="13">
        <v>9</v>
      </c>
      <c r="Y41" s="23">
        <f t="shared" si="0"/>
        <v>25000000</v>
      </c>
      <c r="Z41" s="16">
        <v>0</v>
      </c>
      <c r="AA41" s="16">
        <v>0</v>
      </c>
      <c r="AB41" s="16">
        <v>0</v>
      </c>
      <c r="AC41" s="16">
        <v>0</v>
      </c>
      <c r="AD41" s="16">
        <v>0</v>
      </c>
      <c r="AE41" s="16">
        <v>0</v>
      </c>
      <c r="AF41" s="16">
        <v>25000000</v>
      </c>
      <c r="AG41" s="16">
        <v>0</v>
      </c>
      <c r="AH41" s="16">
        <v>0</v>
      </c>
      <c r="AI41" s="16">
        <v>0</v>
      </c>
      <c r="AJ41" s="16">
        <v>0</v>
      </c>
      <c r="AK41" s="16">
        <v>0</v>
      </c>
      <c r="AL41" s="16">
        <v>0</v>
      </c>
      <c r="AM41" s="16">
        <v>0</v>
      </c>
      <c r="AN41" s="16">
        <v>0</v>
      </c>
      <c r="AO41" s="16">
        <v>0</v>
      </c>
      <c r="AP41" s="16">
        <v>0</v>
      </c>
      <c r="AQ41" s="16">
        <f t="shared" si="1"/>
        <v>25000000</v>
      </c>
      <c r="AR41" s="21" t="s">
        <v>129</v>
      </c>
    </row>
    <row r="42" spans="1:44" ht="67.5" x14ac:dyDescent="0.25">
      <c r="A42" s="37"/>
      <c r="B42" s="37"/>
      <c r="C42" s="49"/>
      <c r="D42" s="37"/>
      <c r="E42" s="49"/>
      <c r="F42" s="24" t="s">
        <v>76</v>
      </c>
      <c r="G42" s="13">
        <v>4104037</v>
      </c>
      <c r="H42" s="24" t="s">
        <v>76</v>
      </c>
      <c r="I42" s="13">
        <v>410403700</v>
      </c>
      <c r="J42" s="22">
        <v>1</v>
      </c>
      <c r="K42" s="37"/>
      <c r="L42" s="40"/>
      <c r="M42" s="40"/>
      <c r="N42" s="43"/>
      <c r="O42" s="32" t="s">
        <v>172</v>
      </c>
      <c r="P42" s="12"/>
      <c r="Q42" s="13">
        <v>1</v>
      </c>
      <c r="R42" s="30" t="s">
        <v>148</v>
      </c>
      <c r="S42" s="29" t="s">
        <v>157</v>
      </c>
      <c r="T42" s="13" t="s">
        <v>125</v>
      </c>
      <c r="U42" s="13">
        <v>1</v>
      </c>
      <c r="V42" s="13">
        <v>0</v>
      </c>
      <c r="W42" s="13">
        <v>0</v>
      </c>
      <c r="X42" s="13">
        <v>0</v>
      </c>
      <c r="Y42" s="23">
        <f t="shared" si="0"/>
        <v>15000000</v>
      </c>
      <c r="Z42" s="16">
        <v>0</v>
      </c>
      <c r="AA42" s="16">
        <v>0</v>
      </c>
      <c r="AB42" s="16">
        <v>0</v>
      </c>
      <c r="AC42" s="16">
        <v>0</v>
      </c>
      <c r="AD42" s="16">
        <v>0</v>
      </c>
      <c r="AE42" s="16">
        <v>0</v>
      </c>
      <c r="AF42" s="16">
        <v>15000000</v>
      </c>
      <c r="AG42" s="16">
        <v>0</v>
      </c>
      <c r="AH42" s="16">
        <v>0</v>
      </c>
      <c r="AI42" s="16">
        <v>0</v>
      </c>
      <c r="AJ42" s="16">
        <v>0</v>
      </c>
      <c r="AK42" s="16">
        <v>0</v>
      </c>
      <c r="AL42" s="16">
        <v>0</v>
      </c>
      <c r="AM42" s="16">
        <v>0</v>
      </c>
      <c r="AN42" s="16">
        <v>0</v>
      </c>
      <c r="AO42" s="16">
        <v>0</v>
      </c>
      <c r="AP42" s="16">
        <v>0</v>
      </c>
      <c r="AQ42" s="16">
        <f t="shared" si="1"/>
        <v>15000000</v>
      </c>
      <c r="AR42" s="21" t="s">
        <v>129</v>
      </c>
    </row>
    <row r="43" spans="1:44" ht="54" x14ac:dyDescent="0.25">
      <c r="A43" s="37"/>
      <c r="B43" s="37"/>
      <c r="C43" s="49"/>
      <c r="D43" s="38"/>
      <c r="E43" s="50"/>
      <c r="F43" s="24" t="s">
        <v>77</v>
      </c>
      <c r="G43" s="13">
        <v>4104042</v>
      </c>
      <c r="H43" s="24" t="s">
        <v>104</v>
      </c>
      <c r="I43" s="13">
        <v>410404200</v>
      </c>
      <c r="J43" s="22">
        <v>1</v>
      </c>
      <c r="K43" s="38"/>
      <c r="L43" s="41"/>
      <c r="M43" s="41"/>
      <c r="N43" s="44"/>
      <c r="O43" s="32" t="s">
        <v>173</v>
      </c>
      <c r="P43" s="12"/>
      <c r="Q43" s="13">
        <v>1</v>
      </c>
      <c r="R43" s="30" t="s">
        <v>148</v>
      </c>
      <c r="S43" s="29" t="s">
        <v>157</v>
      </c>
      <c r="T43" s="13" t="s">
        <v>125</v>
      </c>
      <c r="U43" s="13">
        <v>1</v>
      </c>
      <c r="V43" s="13">
        <v>0</v>
      </c>
      <c r="W43" s="13">
        <v>0</v>
      </c>
      <c r="X43" s="13">
        <v>0</v>
      </c>
      <c r="Y43" s="31">
        <f t="shared" si="0"/>
        <v>5000000</v>
      </c>
      <c r="Z43" s="16">
        <v>0</v>
      </c>
      <c r="AA43" s="16">
        <v>0</v>
      </c>
      <c r="AB43" s="16">
        <v>0</v>
      </c>
      <c r="AC43" s="16">
        <v>0</v>
      </c>
      <c r="AD43" s="16">
        <v>0</v>
      </c>
      <c r="AE43" s="16">
        <v>0</v>
      </c>
      <c r="AF43" s="16">
        <v>5000000</v>
      </c>
      <c r="AG43" s="16">
        <v>0</v>
      </c>
      <c r="AH43" s="31">
        <v>0</v>
      </c>
      <c r="AI43" s="31">
        <v>0</v>
      </c>
      <c r="AJ43" s="31">
        <v>0</v>
      </c>
      <c r="AK43" s="31">
        <v>0</v>
      </c>
      <c r="AL43" s="31">
        <v>0</v>
      </c>
      <c r="AM43" s="31">
        <v>0</v>
      </c>
      <c r="AN43" s="31">
        <v>0</v>
      </c>
      <c r="AO43" s="31">
        <v>0</v>
      </c>
      <c r="AP43" s="31">
        <v>0</v>
      </c>
      <c r="AQ43" s="16">
        <f t="shared" si="1"/>
        <v>5000000</v>
      </c>
      <c r="AR43" s="21" t="s">
        <v>129</v>
      </c>
    </row>
    <row r="44" spans="1:44" ht="81" x14ac:dyDescent="0.25">
      <c r="A44" s="37"/>
      <c r="B44" s="37"/>
      <c r="C44" s="49"/>
      <c r="D44" s="36" t="s">
        <v>62</v>
      </c>
      <c r="E44" s="48">
        <v>4101</v>
      </c>
      <c r="F44" s="24" t="s">
        <v>78</v>
      </c>
      <c r="G44" s="13">
        <v>4101046</v>
      </c>
      <c r="H44" s="24" t="s">
        <v>105</v>
      </c>
      <c r="I44" s="13">
        <v>410104600</v>
      </c>
      <c r="J44" s="22">
        <v>2</v>
      </c>
      <c r="K44" s="36" t="s">
        <v>119</v>
      </c>
      <c r="L44" s="39"/>
      <c r="M44" s="39"/>
      <c r="N44" s="42">
        <v>23448956</v>
      </c>
      <c r="O44" s="32" t="s">
        <v>174</v>
      </c>
      <c r="P44" s="12"/>
      <c r="Q44" s="31">
        <f>+J44</f>
        <v>2</v>
      </c>
      <c r="R44" s="30" t="s">
        <v>148</v>
      </c>
      <c r="S44" s="29" t="s">
        <v>138</v>
      </c>
      <c r="T44" s="13" t="s">
        <v>125</v>
      </c>
      <c r="U44" s="13">
        <v>1</v>
      </c>
      <c r="V44" s="13">
        <v>0</v>
      </c>
      <c r="W44" s="13">
        <v>0</v>
      </c>
      <c r="X44" s="13">
        <v>1</v>
      </c>
      <c r="Y44" s="23">
        <f t="shared" si="0"/>
        <v>1000000</v>
      </c>
      <c r="Z44" s="31">
        <v>0</v>
      </c>
      <c r="AA44" s="31">
        <v>0</v>
      </c>
      <c r="AB44" s="31">
        <v>0</v>
      </c>
      <c r="AC44" s="31">
        <v>0</v>
      </c>
      <c r="AD44" s="31">
        <v>0</v>
      </c>
      <c r="AE44" s="31">
        <v>0</v>
      </c>
      <c r="AF44" s="16">
        <v>1000000</v>
      </c>
      <c r="AG44" s="31">
        <v>0</v>
      </c>
      <c r="AH44" s="31">
        <v>0</v>
      </c>
      <c r="AI44" s="31">
        <v>0</v>
      </c>
      <c r="AJ44" s="31">
        <v>0</v>
      </c>
      <c r="AK44" s="31">
        <v>0</v>
      </c>
      <c r="AL44" s="31">
        <v>0</v>
      </c>
      <c r="AM44" s="31">
        <v>0</v>
      </c>
      <c r="AN44" s="31">
        <v>0</v>
      </c>
      <c r="AO44" s="31">
        <v>0</v>
      </c>
      <c r="AP44" s="31">
        <v>0</v>
      </c>
      <c r="AQ44" s="16">
        <f t="shared" si="1"/>
        <v>1000000</v>
      </c>
      <c r="AR44" s="21" t="s">
        <v>129</v>
      </c>
    </row>
    <row r="45" spans="1:44" ht="81" x14ac:dyDescent="0.25">
      <c r="A45" s="37"/>
      <c r="B45" s="37"/>
      <c r="C45" s="49"/>
      <c r="D45" s="37"/>
      <c r="E45" s="49"/>
      <c r="F45" s="24" t="s">
        <v>79</v>
      </c>
      <c r="G45" s="13">
        <v>4101023</v>
      </c>
      <c r="H45" s="24" t="s">
        <v>106</v>
      </c>
      <c r="I45" s="13">
        <v>410102300</v>
      </c>
      <c r="J45" s="22">
        <v>100</v>
      </c>
      <c r="K45" s="37"/>
      <c r="L45" s="40"/>
      <c r="M45" s="40"/>
      <c r="N45" s="43"/>
      <c r="O45" s="32" t="s">
        <v>175</v>
      </c>
      <c r="P45" s="12"/>
      <c r="Q45" s="31">
        <f t="shared" ref="Q45:Q54" si="4">+J45</f>
        <v>100</v>
      </c>
      <c r="R45" s="30" t="s">
        <v>148</v>
      </c>
      <c r="S45" s="29" t="s">
        <v>176</v>
      </c>
      <c r="T45" s="13" t="s">
        <v>125</v>
      </c>
      <c r="U45" s="13">
        <v>25</v>
      </c>
      <c r="V45" s="13">
        <v>25</v>
      </c>
      <c r="W45" s="13">
        <v>25</v>
      </c>
      <c r="X45" s="13">
        <v>25</v>
      </c>
      <c r="Y45" s="23">
        <f t="shared" si="0"/>
        <v>1000000</v>
      </c>
      <c r="Z45" s="31">
        <v>0</v>
      </c>
      <c r="AA45" s="31">
        <v>0</v>
      </c>
      <c r="AB45" s="31">
        <v>0</v>
      </c>
      <c r="AC45" s="31">
        <v>0</v>
      </c>
      <c r="AD45" s="31">
        <v>0</v>
      </c>
      <c r="AE45" s="31">
        <v>0</v>
      </c>
      <c r="AF45" s="16">
        <v>1000000</v>
      </c>
      <c r="AG45" s="31">
        <v>0</v>
      </c>
      <c r="AH45" s="31">
        <v>0</v>
      </c>
      <c r="AI45" s="31">
        <v>0</v>
      </c>
      <c r="AJ45" s="31">
        <v>0</v>
      </c>
      <c r="AK45" s="31">
        <v>0</v>
      </c>
      <c r="AL45" s="31">
        <v>0</v>
      </c>
      <c r="AM45" s="31">
        <v>0</v>
      </c>
      <c r="AN45" s="31">
        <v>0</v>
      </c>
      <c r="AO45" s="31">
        <v>0</v>
      </c>
      <c r="AP45" s="31">
        <v>0</v>
      </c>
      <c r="AQ45" s="16">
        <f t="shared" si="1"/>
        <v>1000000</v>
      </c>
      <c r="AR45" s="21" t="s">
        <v>129</v>
      </c>
    </row>
    <row r="46" spans="1:44" ht="54" x14ac:dyDescent="0.25">
      <c r="A46" s="37"/>
      <c r="B46" s="37"/>
      <c r="C46" s="49"/>
      <c r="D46" s="37"/>
      <c r="E46" s="49"/>
      <c r="F46" s="24" t="s">
        <v>80</v>
      </c>
      <c r="G46" s="13">
        <v>4101025</v>
      </c>
      <c r="H46" s="24" t="s">
        <v>107</v>
      </c>
      <c r="I46" s="13">
        <v>410102500</v>
      </c>
      <c r="J46" s="22">
        <v>4</v>
      </c>
      <c r="K46" s="37"/>
      <c r="L46" s="40"/>
      <c r="M46" s="40"/>
      <c r="N46" s="43"/>
      <c r="O46" s="32" t="s">
        <v>139</v>
      </c>
      <c r="P46" s="12"/>
      <c r="Q46" s="31">
        <f t="shared" si="4"/>
        <v>4</v>
      </c>
      <c r="R46" s="30" t="s">
        <v>148</v>
      </c>
      <c r="S46" s="29" t="s">
        <v>140</v>
      </c>
      <c r="T46" s="13" t="s">
        <v>125</v>
      </c>
      <c r="U46" s="13">
        <v>1</v>
      </c>
      <c r="V46" s="13">
        <v>1</v>
      </c>
      <c r="W46" s="13">
        <v>1</v>
      </c>
      <c r="X46" s="13">
        <v>1</v>
      </c>
      <c r="Y46" s="23">
        <f t="shared" si="0"/>
        <v>3500000</v>
      </c>
      <c r="Z46" s="31">
        <v>0</v>
      </c>
      <c r="AA46" s="31">
        <v>0</v>
      </c>
      <c r="AB46" s="31">
        <v>0</v>
      </c>
      <c r="AC46" s="31">
        <v>0</v>
      </c>
      <c r="AD46" s="31">
        <v>0</v>
      </c>
      <c r="AE46" s="31">
        <v>0</v>
      </c>
      <c r="AF46" s="16">
        <v>3500000</v>
      </c>
      <c r="AG46" s="31">
        <v>0</v>
      </c>
      <c r="AH46" s="31">
        <v>0</v>
      </c>
      <c r="AI46" s="31">
        <v>0</v>
      </c>
      <c r="AJ46" s="31">
        <v>0</v>
      </c>
      <c r="AK46" s="31">
        <v>0</v>
      </c>
      <c r="AL46" s="31">
        <v>0</v>
      </c>
      <c r="AM46" s="31">
        <v>0</v>
      </c>
      <c r="AN46" s="31">
        <v>0</v>
      </c>
      <c r="AO46" s="31">
        <v>0</v>
      </c>
      <c r="AP46" s="31">
        <v>0</v>
      </c>
      <c r="AQ46" s="16">
        <f t="shared" si="1"/>
        <v>3500000</v>
      </c>
      <c r="AR46" s="21" t="s">
        <v>129</v>
      </c>
    </row>
    <row r="47" spans="1:44" ht="54" x14ac:dyDescent="0.25">
      <c r="A47" s="37"/>
      <c r="B47" s="37"/>
      <c r="C47" s="49"/>
      <c r="D47" s="37"/>
      <c r="E47" s="49"/>
      <c r="F47" s="24" t="s">
        <v>80</v>
      </c>
      <c r="G47" s="13">
        <v>4101025</v>
      </c>
      <c r="H47" s="33" t="s">
        <v>108</v>
      </c>
      <c r="I47" s="34">
        <v>410102506</v>
      </c>
      <c r="J47" s="22">
        <v>50</v>
      </c>
      <c r="K47" s="37"/>
      <c r="L47" s="40"/>
      <c r="M47" s="40"/>
      <c r="N47" s="43"/>
      <c r="O47" s="32" t="s">
        <v>141</v>
      </c>
      <c r="P47" s="12"/>
      <c r="Q47" s="31">
        <f t="shared" si="4"/>
        <v>50</v>
      </c>
      <c r="R47" s="30" t="s">
        <v>148</v>
      </c>
      <c r="S47" s="29" t="s">
        <v>142</v>
      </c>
      <c r="T47" s="13" t="s">
        <v>125</v>
      </c>
      <c r="U47" s="13">
        <v>0</v>
      </c>
      <c r="V47" s="13">
        <v>25</v>
      </c>
      <c r="W47" s="13">
        <v>25</v>
      </c>
      <c r="X47" s="13">
        <v>0</v>
      </c>
      <c r="Y47" s="23">
        <f t="shared" si="0"/>
        <v>3000000</v>
      </c>
      <c r="Z47" s="31">
        <v>0</v>
      </c>
      <c r="AA47" s="31">
        <v>0</v>
      </c>
      <c r="AB47" s="31">
        <v>0</v>
      </c>
      <c r="AC47" s="31">
        <v>0</v>
      </c>
      <c r="AD47" s="31">
        <v>0</v>
      </c>
      <c r="AE47" s="31">
        <v>0</v>
      </c>
      <c r="AF47" s="16">
        <v>3000000</v>
      </c>
      <c r="AG47" s="31">
        <v>0</v>
      </c>
      <c r="AH47" s="31">
        <v>0</v>
      </c>
      <c r="AI47" s="31">
        <v>0</v>
      </c>
      <c r="AJ47" s="31">
        <v>0</v>
      </c>
      <c r="AK47" s="31">
        <v>0</v>
      </c>
      <c r="AL47" s="31">
        <v>0</v>
      </c>
      <c r="AM47" s="31">
        <v>0</v>
      </c>
      <c r="AN47" s="31">
        <v>0</v>
      </c>
      <c r="AO47" s="31">
        <v>0</v>
      </c>
      <c r="AP47" s="31">
        <v>0</v>
      </c>
      <c r="AQ47" s="16">
        <f t="shared" si="1"/>
        <v>3000000</v>
      </c>
      <c r="AR47" s="21" t="s">
        <v>129</v>
      </c>
    </row>
    <row r="48" spans="1:44" ht="67.5" x14ac:dyDescent="0.25">
      <c r="A48" s="37"/>
      <c r="B48" s="37"/>
      <c r="C48" s="49"/>
      <c r="D48" s="37"/>
      <c r="E48" s="49"/>
      <c r="F48" s="24" t="s">
        <v>80</v>
      </c>
      <c r="G48" s="13">
        <v>4101025</v>
      </c>
      <c r="H48" s="24" t="s">
        <v>109</v>
      </c>
      <c r="I48" s="13">
        <v>410102512</v>
      </c>
      <c r="J48" s="22">
        <v>4</v>
      </c>
      <c r="K48" s="37"/>
      <c r="L48" s="40"/>
      <c r="M48" s="40"/>
      <c r="N48" s="43"/>
      <c r="O48" s="32" t="s">
        <v>143</v>
      </c>
      <c r="P48" s="12"/>
      <c r="Q48" s="31">
        <f t="shared" si="4"/>
        <v>4</v>
      </c>
      <c r="R48" s="30" t="s">
        <v>148</v>
      </c>
      <c r="S48" s="29" t="s">
        <v>177</v>
      </c>
      <c r="T48" s="13" t="s">
        <v>125</v>
      </c>
      <c r="U48" s="13">
        <v>1</v>
      </c>
      <c r="V48" s="13">
        <v>1</v>
      </c>
      <c r="W48" s="13">
        <v>1</v>
      </c>
      <c r="X48" s="13">
        <v>1</v>
      </c>
      <c r="Y48" s="23">
        <f t="shared" si="0"/>
        <v>0</v>
      </c>
      <c r="Z48" s="31">
        <v>0</v>
      </c>
      <c r="AA48" s="31">
        <v>0</v>
      </c>
      <c r="AB48" s="31">
        <v>0</v>
      </c>
      <c r="AC48" s="31">
        <v>0</v>
      </c>
      <c r="AD48" s="31">
        <v>0</v>
      </c>
      <c r="AE48" s="31">
        <v>0</v>
      </c>
      <c r="AF48" s="16">
        <v>0</v>
      </c>
      <c r="AG48" s="31">
        <v>0</v>
      </c>
      <c r="AH48" s="31">
        <v>0</v>
      </c>
      <c r="AI48" s="31">
        <v>0</v>
      </c>
      <c r="AJ48" s="31">
        <v>0</v>
      </c>
      <c r="AK48" s="31">
        <v>0</v>
      </c>
      <c r="AL48" s="31">
        <v>0</v>
      </c>
      <c r="AM48" s="31">
        <v>0</v>
      </c>
      <c r="AN48" s="31">
        <v>0</v>
      </c>
      <c r="AO48" s="31">
        <v>0</v>
      </c>
      <c r="AP48" s="31">
        <v>0</v>
      </c>
      <c r="AQ48" s="16">
        <f t="shared" si="1"/>
        <v>0</v>
      </c>
      <c r="AR48" s="21" t="s">
        <v>129</v>
      </c>
    </row>
    <row r="49" spans="1:44" ht="54" x14ac:dyDescent="0.25">
      <c r="A49" s="37"/>
      <c r="B49" s="37"/>
      <c r="C49" s="49"/>
      <c r="D49" s="37"/>
      <c r="E49" s="49"/>
      <c r="F49" s="24" t="s">
        <v>81</v>
      </c>
      <c r="G49" s="13">
        <v>4101027</v>
      </c>
      <c r="H49" s="24" t="s">
        <v>110</v>
      </c>
      <c r="I49" s="13">
        <v>410102701</v>
      </c>
      <c r="J49" s="22">
        <v>1</v>
      </c>
      <c r="K49" s="37"/>
      <c r="L49" s="40"/>
      <c r="M49" s="40"/>
      <c r="N49" s="43"/>
      <c r="O49" s="32" t="s">
        <v>144</v>
      </c>
      <c r="P49" s="12"/>
      <c r="Q49" s="31">
        <f t="shared" si="4"/>
        <v>1</v>
      </c>
      <c r="R49" s="30" t="s">
        <v>148</v>
      </c>
      <c r="S49" s="29" t="s">
        <v>178</v>
      </c>
      <c r="T49" s="13" t="s">
        <v>125</v>
      </c>
      <c r="U49" s="13">
        <v>0</v>
      </c>
      <c r="V49" s="13">
        <v>1</v>
      </c>
      <c r="W49" s="13">
        <v>0</v>
      </c>
      <c r="X49" s="13">
        <v>0</v>
      </c>
      <c r="Y49" s="23">
        <f t="shared" si="0"/>
        <v>1500000</v>
      </c>
      <c r="Z49" s="31">
        <v>0</v>
      </c>
      <c r="AA49" s="31">
        <v>0</v>
      </c>
      <c r="AB49" s="31">
        <v>0</v>
      </c>
      <c r="AC49" s="31">
        <v>0</v>
      </c>
      <c r="AD49" s="31">
        <v>0</v>
      </c>
      <c r="AE49" s="31">
        <v>0</v>
      </c>
      <c r="AF49" s="16">
        <v>1500000</v>
      </c>
      <c r="AG49" s="31">
        <v>0</v>
      </c>
      <c r="AH49" s="31">
        <v>0</v>
      </c>
      <c r="AI49" s="31">
        <v>0</v>
      </c>
      <c r="AJ49" s="31">
        <v>0</v>
      </c>
      <c r="AK49" s="31">
        <v>0</v>
      </c>
      <c r="AL49" s="31">
        <v>0</v>
      </c>
      <c r="AM49" s="31">
        <v>0</v>
      </c>
      <c r="AN49" s="31">
        <v>0</v>
      </c>
      <c r="AO49" s="31">
        <v>0</v>
      </c>
      <c r="AP49" s="31">
        <v>0</v>
      </c>
      <c r="AQ49" s="16">
        <f t="shared" si="1"/>
        <v>1500000</v>
      </c>
      <c r="AR49" s="21" t="s">
        <v>129</v>
      </c>
    </row>
    <row r="50" spans="1:44" ht="74.25" customHeight="1" x14ac:dyDescent="0.25">
      <c r="A50" s="37"/>
      <c r="B50" s="37"/>
      <c r="C50" s="49"/>
      <c r="D50" s="37"/>
      <c r="E50" s="49"/>
      <c r="F50" s="24" t="s">
        <v>82</v>
      </c>
      <c r="G50" s="13">
        <v>4101031</v>
      </c>
      <c r="H50" s="24" t="s">
        <v>111</v>
      </c>
      <c r="I50" s="13">
        <v>410103100</v>
      </c>
      <c r="J50" s="22">
        <v>3</v>
      </c>
      <c r="K50" s="37"/>
      <c r="L50" s="40"/>
      <c r="M50" s="40"/>
      <c r="N50" s="43"/>
      <c r="O50" s="32" t="s">
        <v>145</v>
      </c>
      <c r="P50" s="12"/>
      <c r="Q50" s="31">
        <f t="shared" si="4"/>
        <v>3</v>
      </c>
      <c r="R50" s="30" t="s">
        <v>148</v>
      </c>
      <c r="S50" s="29" t="s">
        <v>157</v>
      </c>
      <c r="T50" s="13" t="s">
        <v>125</v>
      </c>
      <c r="U50" s="13">
        <v>0</v>
      </c>
      <c r="V50" s="13">
        <v>3</v>
      </c>
      <c r="W50" s="13">
        <v>0</v>
      </c>
      <c r="X50" s="13">
        <v>0</v>
      </c>
      <c r="Y50" s="23">
        <f t="shared" si="0"/>
        <v>2268956</v>
      </c>
      <c r="Z50" s="31">
        <v>0</v>
      </c>
      <c r="AA50" s="31">
        <v>0</v>
      </c>
      <c r="AB50" s="31">
        <v>0</v>
      </c>
      <c r="AC50" s="31">
        <v>0</v>
      </c>
      <c r="AD50" s="31">
        <v>0</v>
      </c>
      <c r="AE50" s="31">
        <v>0</v>
      </c>
      <c r="AF50" s="16">
        <v>2268956</v>
      </c>
      <c r="AG50" s="31">
        <v>0</v>
      </c>
      <c r="AH50" s="31">
        <v>0</v>
      </c>
      <c r="AI50" s="31">
        <v>0</v>
      </c>
      <c r="AJ50" s="31">
        <v>0</v>
      </c>
      <c r="AK50" s="31">
        <v>0</v>
      </c>
      <c r="AL50" s="31">
        <v>0</v>
      </c>
      <c r="AM50" s="31">
        <v>0</v>
      </c>
      <c r="AN50" s="31">
        <v>0</v>
      </c>
      <c r="AO50" s="31">
        <v>0</v>
      </c>
      <c r="AP50" s="31">
        <v>0</v>
      </c>
      <c r="AQ50" s="16">
        <f t="shared" si="1"/>
        <v>2268956</v>
      </c>
      <c r="AR50" s="21" t="s">
        <v>129</v>
      </c>
    </row>
    <row r="51" spans="1:44" ht="67.5" x14ac:dyDescent="0.25">
      <c r="A51" s="37"/>
      <c r="B51" s="37"/>
      <c r="C51" s="49"/>
      <c r="D51" s="37"/>
      <c r="E51" s="49"/>
      <c r="F51" s="24" t="s">
        <v>82</v>
      </c>
      <c r="G51" s="13">
        <v>4101031</v>
      </c>
      <c r="H51" s="24" t="s">
        <v>112</v>
      </c>
      <c r="I51" s="13">
        <v>410103102</v>
      </c>
      <c r="J51" s="22">
        <v>1</v>
      </c>
      <c r="K51" s="37"/>
      <c r="L51" s="40"/>
      <c r="M51" s="40"/>
      <c r="N51" s="43"/>
      <c r="O51" s="32" t="s">
        <v>145</v>
      </c>
      <c r="P51" s="12"/>
      <c r="Q51" s="31">
        <f t="shared" si="4"/>
        <v>1</v>
      </c>
      <c r="R51" s="30" t="s">
        <v>148</v>
      </c>
      <c r="S51" s="29" t="s">
        <v>157</v>
      </c>
      <c r="T51" s="13" t="s">
        <v>125</v>
      </c>
      <c r="U51" s="13">
        <v>0</v>
      </c>
      <c r="V51" s="13">
        <v>1</v>
      </c>
      <c r="W51" s="13">
        <v>0</v>
      </c>
      <c r="X51" s="13">
        <v>0</v>
      </c>
      <c r="Y51" s="23">
        <f t="shared" si="0"/>
        <v>2500000</v>
      </c>
      <c r="Z51" s="31">
        <v>0</v>
      </c>
      <c r="AA51" s="31">
        <v>0</v>
      </c>
      <c r="AB51" s="31">
        <v>0</v>
      </c>
      <c r="AC51" s="31">
        <v>0</v>
      </c>
      <c r="AD51" s="31">
        <v>0</v>
      </c>
      <c r="AE51" s="31">
        <v>0</v>
      </c>
      <c r="AF51" s="16">
        <v>2500000</v>
      </c>
      <c r="AG51" s="31">
        <v>0</v>
      </c>
      <c r="AH51" s="31">
        <v>0</v>
      </c>
      <c r="AI51" s="31">
        <v>0</v>
      </c>
      <c r="AJ51" s="31">
        <v>0</v>
      </c>
      <c r="AK51" s="31">
        <v>0</v>
      </c>
      <c r="AL51" s="31">
        <v>0</v>
      </c>
      <c r="AM51" s="31">
        <v>0</v>
      </c>
      <c r="AN51" s="31">
        <v>0</v>
      </c>
      <c r="AO51" s="31">
        <v>0</v>
      </c>
      <c r="AP51" s="31">
        <v>0</v>
      </c>
      <c r="AQ51" s="16">
        <f t="shared" si="1"/>
        <v>2500000</v>
      </c>
      <c r="AR51" s="21" t="s">
        <v>129</v>
      </c>
    </row>
    <row r="52" spans="1:44" ht="67.5" x14ac:dyDescent="0.25">
      <c r="A52" s="37"/>
      <c r="B52" s="37"/>
      <c r="C52" s="49"/>
      <c r="D52" s="37"/>
      <c r="E52" s="49"/>
      <c r="F52" s="24" t="s">
        <v>83</v>
      </c>
      <c r="G52" s="13">
        <v>4101038</v>
      </c>
      <c r="H52" s="24" t="s">
        <v>113</v>
      </c>
      <c r="I52" s="13">
        <v>410103801</v>
      </c>
      <c r="J52" s="22">
        <v>1</v>
      </c>
      <c r="K52" s="37"/>
      <c r="L52" s="40"/>
      <c r="M52" s="40"/>
      <c r="N52" s="43"/>
      <c r="O52" s="32" t="s">
        <v>146</v>
      </c>
      <c r="P52" s="12"/>
      <c r="Q52" s="31">
        <f t="shared" si="4"/>
        <v>1</v>
      </c>
      <c r="R52" s="30" t="s">
        <v>148</v>
      </c>
      <c r="S52" s="29" t="s">
        <v>179</v>
      </c>
      <c r="T52" s="13" t="s">
        <v>125</v>
      </c>
      <c r="U52" s="13">
        <v>1</v>
      </c>
      <c r="V52" s="13">
        <v>0</v>
      </c>
      <c r="W52" s="13">
        <v>0</v>
      </c>
      <c r="X52" s="13">
        <v>0</v>
      </c>
      <c r="Y52" s="23">
        <f t="shared" si="0"/>
        <v>3000000</v>
      </c>
      <c r="Z52" s="31">
        <v>0</v>
      </c>
      <c r="AA52" s="31">
        <v>0</v>
      </c>
      <c r="AB52" s="31">
        <v>0</v>
      </c>
      <c r="AC52" s="31">
        <v>0</v>
      </c>
      <c r="AD52" s="31">
        <v>0</v>
      </c>
      <c r="AE52" s="31">
        <v>0</v>
      </c>
      <c r="AF52" s="16">
        <v>3000000</v>
      </c>
      <c r="AG52" s="31">
        <v>0</v>
      </c>
      <c r="AH52" s="31">
        <v>0</v>
      </c>
      <c r="AI52" s="31">
        <v>0</v>
      </c>
      <c r="AJ52" s="31">
        <v>0</v>
      </c>
      <c r="AK52" s="31">
        <v>0</v>
      </c>
      <c r="AL52" s="31">
        <v>0</v>
      </c>
      <c r="AM52" s="31">
        <v>0</v>
      </c>
      <c r="AN52" s="31">
        <v>0</v>
      </c>
      <c r="AO52" s="31">
        <v>0</v>
      </c>
      <c r="AP52" s="31">
        <v>0</v>
      </c>
      <c r="AQ52" s="16">
        <f t="shared" si="1"/>
        <v>3000000</v>
      </c>
      <c r="AR52" s="21" t="s">
        <v>129</v>
      </c>
    </row>
    <row r="53" spans="1:44" ht="67.5" x14ac:dyDescent="0.25">
      <c r="A53" s="37"/>
      <c r="B53" s="37"/>
      <c r="C53" s="49"/>
      <c r="D53" s="37"/>
      <c r="E53" s="49"/>
      <c r="F53" s="24" t="s">
        <v>83</v>
      </c>
      <c r="G53" s="13">
        <v>4101038</v>
      </c>
      <c r="H53" s="24" t="s">
        <v>114</v>
      </c>
      <c r="I53" s="13">
        <v>410103802</v>
      </c>
      <c r="J53" s="22">
        <v>4</v>
      </c>
      <c r="K53" s="37"/>
      <c r="L53" s="40"/>
      <c r="M53" s="40"/>
      <c r="N53" s="43"/>
      <c r="O53" s="32" t="s">
        <v>147</v>
      </c>
      <c r="P53" s="12"/>
      <c r="Q53" s="31">
        <f t="shared" si="4"/>
        <v>4</v>
      </c>
      <c r="R53" s="30" t="s">
        <v>148</v>
      </c>
      <c r="S53" s="29" t="s">
        <v>157</v>
      </c>
      <c r="T53" s="13" t="s">
        <v>125</v>
      </c>
      <c r="U53" s="13">
        <v>0</v>
      </c>
      <c r="V53" s="13">
        <v>4</v>
      </c>
      <c r="W53" s="13">
        <v>0</v>
      </c>
      <c r="X53" s="13">
        <v>0</v>
      </c>
      <c r="Y53" s="23">
        <f t="shared" si="0"/>
        <v>2500000</v>
      </c>
      <c r="Z53" s="31">
        <v>0</v>
      </c>
      <c r="AA53" s="31">
        <v>0</v>
      </c>
      <c r="AB53" s="31">
        <v>0</v>
      </c>
      <c r="AC53" s="31">
        <v>0</v>
      </c>
      <c r="AD53" s="31">
        <v>0</v>
      </c>
      <c r="AE53" s="31">
        <v>0</v>
      </c>
      <c r="AF53" s="31">
        <v>2500000</v>
      </c>
      <c r="AG53" s="31">
        <v>0</v>
      </c>
      <c r="AH53" s="31">
        <v>0</v>
      </c>
      <c r="AI53" s="31">
        <v>0</v>
      </c>
      <c r="AJ53" s="31">
        <v>0</v>
      </c>
      <c r="AK53" s="31">
        <v>0</v>
      </c>
      <c r="AL53" s="31">
        <v>0</v>
      </c>
      <c r="AM53" s="31">
        <v>0</v>
      </c>
      <c r="AN53" s="31">
        <v>0</v>
      </c>
      <c r="AO53" s="31">
        <v>0</v>
      </c>
      <c r="AP53" s="31">
        <v>0</v>
      </c>
      <c r="AQ53" s="16">
        <f t="shared" si="1"/>
        <v>2500000</v>
      </c>
      <c r="AR53" s="21" t="s">
        <v>129</v>
      </c>
    </row>
    <row r="54" spans="1:44" ht="67.5" x14ac:dyDescent="0.25">
      <c r="A54" s="38"/>
      <c r="B54" s="38"/>
      <c r="C54" s="50"/>
      <c r="D54" s="38"/>
      <c r="E54" s="50"/>
      <c r="F54" s="24" t="s">
        <v>84</v>
      </c>
      <c r="G54" s="13">
        <v>4101073</v>
      </c>
      <c r="H54" s="24" t="s">
        <v>85</v>
      </c>
      <c r="I54" s="13">
        <v>410107300</v>
      </c>
      <c r="J54" s="22">
        <v>7</v>
      </c>
      <c r="K54" s="38"/>
      <c r="L54" s="41"/>
      <c r="M54" s="41"/>
      <c r="N54" s="44"/>
      <c r="O54" s="32" t="s">
        <v>147</v>
      </c>
      <c r="P54" s="12"/>
      <c r="Q54" s="31">
        <f t="shared" si="4"/>
        <v>7</v>
      </c>
      <c r="R54" s="30" t="s">
        <v>148</v>
      </c>
      <c r="S54" s="29" t="s">
        <v>157</v>
      </c>
      <c r="T54" s="13" t="s">
        <v>125</v>
      </c>
      <c r="U54" s="13">
        <v>0</v>
      </c>
      <c r="V54" s="13">
        <v>7</v>
      </c>
      <c r="W54" s="13">
        <v>0</v>
      </c>
      <c r="X54" s="13">
        <v>0</v>
      </c>
      <c r="Y54" s="23">
        <f t="shared" si="0"/>
        <v>3180000</v>
      </c>
      <c r="Z54" s="16">
        <v>3180000</v>
      </c>
      <c r="AA54" s="31">
        <v>0</v>
      </c>
      <c r="AB54" s="31">
        <v>0</v>
      </c>
      <c r="AC54" s="31">
        <v>0</v>
      </c>
      <c r="AD54" s="31">
        <v>0</v>
      </c>
      <c r="AE54" s="31">
        <v>0</v>
      </c>
      <c r="AF54" s="31">
        <v>0</v>
      </c>
      <c r="AG54" s="31">
        <v>0</v>
      </c>
      <c r="AH54" s="31">
        <v>0</v>
      </c>
      <c r="AI54" s="31">
        <v>0</v>
      </c>
      <c r="AJ54" s="31">
        <v>0</v>
      </c>
      <c r="AK54" s="31">
        <v>0</v>
      </c>
      <c r="AL54" s="31">
        <v>0</v>
      </c>
      <c r="AM54" s="31">
        <v>0</v>
      </c>
      <c r="AN54" s="31">
        <v>0</v>
      </c>
      <c r="AO54" s="31">
        <v>0</v>
      </c>
      <c r="AP54" s="31">
        <v>0</v>
      </c>
      <c r="AQ54" s="16">
        <f t="shared" si="1"/>
        <v>3180000</v>
      </c>
      <c r="AR54" s="21" t="s">
        <v>129</v>
      </c>
    </row>
  </sheetData>
  <sheetProtection algorithmName="SHA-512" hashValue="mXuI2fdECKsYtfDHGt9QgK8jHpC//fT+GZIX1Ms+c4C7MLYXzL+lDK2/votTgG7OfjSEjtJWjckH+LfqqQWglg==" saltValue="5MNLNcNOnQLUuM6Ftjtjbg==" spinCount="100000" sheet="1" formatCells="0" formatColumns="0" formatRows="0" insertColumns="0" insertRows="0" insertHyperlinks="0" deleteColumns="0" deleteRows="0" sort="0" pivotTables="0"/>
  <mergeCells count="47">
    <mergeCell ref="O29:O35"/>
    <mergeCell ref="A3:B3"/>
    <mergeCell ref="C3:E3"/>
    <mergeCell ref="F3:F6"/>
    <mergeCell ref="A13:A54"/>
    <mergeCell ref="A4:B4"/>
    <mergeCell ref="C4:E4"/>
    <mergeCell ref="A5:B5"/>
    <mergeCell ref="C5:E5"/>
    <mergeCell ref="A6:B6"/>
    <mergeCell ref="C6:E6"/>
    <mergeCell ref="N37:N40"/>
    <mergeCell ref="L41:L43"/>
    <mergeCell ref="M41:M43"/>
    <mergeCell ref="N41:N43"/>
    <mergeCell ref="B13:B54"/>
    <mergeCell ref="Y10:Y11"/>
    <mergeCell ref="Z10:AQ11"/>
    <mergeCell ref="AR10:AR11"/>
    <mergeCell ref="A10:E11"/>
    <mergeCell ref="F10:J11"/>
    <mergeCell ref="K10:N11"/>
    <mergeCell ref="O10:T11"/>
    <mergeCell ref="U10:X11"/>
    <mergeCell ref="C13:C54"/>
    <mergeCell ref="D13:D36"/>
    <mergeCell ref="E13:E36"/>
    <mergeCell ref="D37:D43"/>
    <mergeCell ref="E37:E43"/>
    <mergeCell ref="D44:D54"/>
    <mergeCell ref="E44:E54"/>
    <mergeCell ref="K44:K54"/>
    <mergeCell ref="L44:L54"/>
    <mergeCell ref="M44:M54"/>
    <mergeCell ref="N44:N54"/>
    <mergeCell ref="N13:N27"/>
    <mergeCell ref="K29:K35"/>
    <mergeCell ref="L29:L35"/>
    <mergeCell ref="M29:M35"/>
    <mergeCell ref="N29:N35"/>
    <mergeCell ref="K41:K43"/>
    <mergeCell ref="K37:K40"/>
    <mergeCell ref="L37:L40"/>
    <mergeCell ref="M37:M40"/>
    <mergeCell ref="K13:K27"/>
    <mergeCell ref="L13:L27"/>
    <mergeCell ref="M13:M27"/>
  </mergeCells>
  <pageMargins left="0.70866141732283472" right="0.70866141732283472" top="0.74803149606299213" bottom="0.74803149606299213" header="0.31496062992125984" footer="0.31496062992125984"/>
  <pageSetup paperSize="5" scale="3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DESARROLLO SOCIAL</vt:lpstr>
      <vt:lpstr>'DESARROLLO SOCIAL'!Área_de_impresión</vt:lpstr>
      <vt:lpstr>'DESARROLLO SOCIAL'!Títulos_a_imprimir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2022-02-01T01:28:22Z</cp:lastPrinted>
  <dcterms:created xsi:type="dcterms:W3CDTF">2022-01-18T22:52:39Z</dcterms:created>
  <dcterms:modified xsi:type="dcterms:W3CDTF">2022-02-01T01:28:50Z</dcterms:modified>
</cp:coreProperties>
</file>