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1" l="1"/>
  <c r="G24" i="1"/>
  <c r="H24" i="1"/>
  <c r="AI24" i="1"/>
  <c r="H32" i="1"/>
  <c r="I31" i="1"/>
  <c r="I32" i="1"/>
  <c r="H31" i="1"/>
  <c r="D31" i="1"/>
  <c r="D32" i="1"/>
  <c r="Q30" i="1"/>
  <c r="Q31" i="1"/>
  <c r="Q32" i="1"/>
  <c r="M30" i="1"/>
  <c r="M31" i="1"/>
  <c r="M32" i="1"/>
  <c r="H30" i="1"/>
  <c r="AI29" i="1"/>
  <c r="H29" i="1"/>
  <c r="D29" i="1"/>
  <c r="C29" i="1"/>
  <c r="A29" i="1"/>
  <c r="AI28" i="1"/>
  <c r="H28" i="1"/>
  <c r="AI27" i="1"/>
  <c r="H27" i="1"/>
  <c r="AI26" i="1"/>
  <c r="I26" i="1"/>
  <c r="H26" i="1"/>
  <c r="G26" i="1"/>
  <c r="G27" i="1"/>
  <c r="AI25" i="1"/>
  <c r="H25" i="1"/>
  <c r="C25" i="1"/>
  <c r="C26" i="1"/>
  <c r="C27" i="1"/>
  <c r="AI23" i="1"/>
  <c r="H23" i="1"/>
  <c r="AI22" i="1"/>
  <c r="Q22" i="1"/>
  <c r="M22" i="1"/>
  <c r="H22" i="1"/>
  <c r="AI21" i="1"/>
  <c r="K21" i="1"/>
  <c r="J21" i="1"/>
  <c r="J22" i="1"/>
  <c r="J23" i="1"/>
  <c r="H21" i="1"/>
  <c r="D21" i="1"/>
  <c r="D22" i="1"/>
  <c r="D23" i="1"/>
  <c r="C21" i="1"/>
  <c r="C22" i="1"/>
  <c r="A21" i="1"/>
  <c r="A22" i="1"/>
  <c r="A23" i="1"/>
  <c r="H20" i="1"/>
  <c r="AI19" i="1"/>
  <c r="H19" i="1"/>
  <c r="AI18" i="1"/>
  <c r="K18" i="1"/>
  <c r="I18" i="1"/>
  <c r="H18" i="1"/>
  <c r="AI17" i="1"/>
  <c r="H17" i="1"/>
  <c r="G17" i="1"/>
  <c r="G18" i="1"/>
  <c r="D17" i="1"/>
  <c r="D18" i="1"/>
  <c r="C17" i="1"/>
  <c r="C18" i="1"/>
  <c r="B17" i="1"/>
  <c r="B18" i="1"/>
  <c r="AI16" i="1"/>
  <c r="H16" i="1"/>
  <c r="AI15" i="1"/>
  <c r="H15" i="1"/>
  <c r="D15" i="1"/>
  <c r="AI14" i="1"/>
  <c r="H14" i="1"/>
  <c r="AI13" i="1"/>
  <c r="H13" i="1"/>
  <c r="D13" i="1"/>
  <c r="C13" i="1"/>
  <c r="AI12" i="1"/>
  <c r="J12" i="1"/>
  <c r="J13" i="1"/>
  <c r="J14" i="1"/>
  <c r="J15" i="1"/>
  <c r="J16" i="1"/>
  <c r="J17" i="1"/>
  <c r="J18" i="1"/>
  <c r="I12" i="1"/>
  <c r="H12" i="1"/>
  <c r="G12" i="1"/>
  <c r="G13" i="1"/>
  <c r="G14" i="1"/>
  <c r="G15" i="1"/>
  <c r="F12" i="1"/>
  <c r="F13" i="1"/>
  <c r="F14" i="1"/>
  <c r="F15" i="1"/>
  <c r="F16" i="1"/>
  <c r="F17" i="1"/>
  <c r="F18" i="1"/>
  <c r="E12" i="1"/>
  <c r="E13" i="1"/>
  <c r="E14" i="1"/>
  <c r="E15" i="1"/>
  <c r="E16" i="1"/>
  <c r="E17" i="1"/>
  <c r="E18" i="1"/>
  <c r="B12" i="1"/>
  <c r="B13" i="1"/>
  <c r="B14" i="1"/>
  <c r="B15" i="1"/>
  <c r="A12" i="1"/>
  <c r="A13" i="1"/>
  <c r="A14" i="1"/>
  <c r="A15" i="1"/>
  <c r="A16" i="1"/>
  <c r="A17" i="1"/>
  <c r="A18" i="1"/>
  <c r="A19" i="1"/>
  <c r="AI11" i="1"/>
  <c r="H11" i="1"/>
  <c r="AI10" i="1"/>
  <c r="J10" i="1"/>
  <c r="H10" i="1"/>
  <c r="F10" i="1"/>
  <c r="E10" i="1"/>
  <c r="D10" i="1"/>
  <c r="C10" i="1"/>
  <c r="B10" i="1"/>
  <c r="A10" i="1"/>
  <c r="AI9" i="1"/>
  <c r="H9" i="1"/>
  <c r="AI8" i="1"/>
  <c r="J8" i="1"/>
  <c r="F8" i="1"/>
  <c r="AI7" i="1"/>
  <c r="AI6" i="1"/>
  <c r="H6" i="1"/>
  <c r="A24" i="1"/>
  <c r="A25" i="1"/>
  <c r="A26" i="1"/>
  <c r="A27" i="1"/>
  <c r="J24" i="1"/>
  <c r="J25" i="1"/>
  <c r="J26" i="1"/>
  <c r="J27" i="1"/>
  <c r="D24" i="1"/>
  <c r="D25" i="1"/>
  <c r="D26" i="1"/>
  <c r="D27" i="1"/>
</calcChain>
</file>

<file path=xl/comments1.xml><?xml version="1.0" encoding="utf-8"?>
<comments xmlns="http://schemas.openxmlformats.org/spreadsheetml/2006/main">
  <authors>
    <author>Jimena Vergara</author>
  </authors>
  <commentList>
    <comment ref="AG28" authorId="0">
      <text>
        <r>
          <rPr>
            <sz val="10"/>
            <color indexed="81"/>
            <rFont val="Calibri"/>
            <family val="2"/>
          </rPr>
          <t xml:space="preserve">1% ADQUISICION PREDIOS
</t>
        </r>
      </text>
    </comment>
  </commentList>
</comments>
</file>

<file path=xl/sharedStrings.xml><?xml version="1.0" encoding="utf-8"?>
<sst xmlns="http://schemas.openxmlformats.org/spreadsheetml/2006/main" count="278" uniqueCount="156">
  <si>
    <t xml:space="preserve">Parte estrategica del PDT </t>
  </si>
  <si>
    <t>Proyectos de Inversión de la vigencia</t>
  </si>
  <si>
    <t>Responsables</t>
  </si>
  <si>
    <t>Dimensión/politica/pilar/Eje</t>
  </si>
  <si>
    <t>PROGRAMA</t>
  </si>
  <si>
    <t>DESCRIPCIÓN META DE  RESULTADO DIRECTO</t>
  </si>
  <si>
    <t>CÓDIGO META DE RESULTADO</t>
  </si>
  <si>
    <t>PROYECTO</t>
  </si>
  <si>
    <t>CÓDIGO PROYECTO
BPIM</t>
  </si>
  <si>
    <t>OBJETIVO DEL PROYECTO</t>
  </si>
  <si>
    <t>DESCRIPCIÓN META DE PRODUCTO</t>
  </si>
  <si>
    <t>META DE LA VIGENCIA</t>
  </si>
  <si>
    <t>SECTOR FUT</t>
  </si>
  <si>
    <t>CÓDIGO SECTOR FUT</t>
  </si>
  <si>
    <t>Actividades</t>
  </si>
  <si>
    <t>Responsable</t>
  </si>
  <si>
    <t>Fecha de inicio de la actividad</t>
  </si>
  <si>
    <t>Fecha de Terminación de la Actividad</t>
  </si>
  <si>
    <t>Porcentaje de avance de la actividad</t>
  </si>
  <si>
    <t>Dependencia</t>
  </si>
  <si>
    <t>Responsable (s)</t>
  </si>
  <si>
    <t xml:space="preserve">Recursos Propios </t>
  </si>
  <si>
    <t xml:space="preserve">SGP Alimentacion Escolar </t>
  </si>
  <si>
    <t xml:space="preserve">SGP APSB </t>
  </si>
  <si>
    <t xml:space="preserve">SGP Cultura </t>
  </si>
  <si>
    <t xml:space="preserve">SGP Deporte </t>
  </si>
  <si>
    <t xml:space="preserve">SGP Educacion </t>
  </si>
  <si>
    <t xml:space="preserve">SGP Libre Destinación 42% Mpios 4, 5 y 6 Cat </t>
  </si>
  <si>
    <t xml:space="preserve">SGP Libre Inversion </t>
  </si>
  <si>
    <t>SGP Municipios Ribereños</t>
  </si>
  <si>
    <t xml:space="preserve"> SGP Salud </t>
  </si>
  <si>
    <t xml:space="preserve"> Regalías </t>
  </si>
  <si>
    <t>Cofinanciación Departamento</t>
  </si>
  <si>
    <t>Cofinanciación Nacion</t>
  </si>
  <si>
    <t>Credito</t>
  </si>
  <si>
    <t>Otros</t>
  </si>
  <si>
    <t>Funcionamiento</t>
  </si>
  <si>
    <t>TOTAL</t>
  </si>
  <si>
    <t>Eje Carmen de Apicalá organizada para el turismo y el comercio</t>
  </si>
  <si>
    <t>Programa para el fomento e incorporación de la ciencia, la tecnología  y la innovación en el Municipio</t>
  </si>
  <si>
    <t xml:space="preserve">Beneficiar 150 hogares con la ampliación de la cobertura en  internet y/o telefonía celular </t>
  </si>
  <si>
    <t>A 13.70</t>
  </si>
  <si>
    <t xml:space="preserve">FOMENTO E INCORPORACION DE LA CIENCIA, LA TECNOLOGIA E INNOVACION EN EL CARMEN DE APICALA </t>
  </si>
  <si>
    <t>A 13</t>
  </si>
  <si>
    <t>SECRETARIA DE PLANEACIÓN, INFRAESTRUCTURA Y TIC´S</t>
  </si>
  <si>
    <t>PLANEACIÓN, INFRAESTRUCTURA Y TIC´S</t>
  </si>
  <si>
    <t>Impulsar el desarrollo del municipio en el campo de ciencia tecnología y la innovación</t>
  </si>
  <si>
    <t>2016 - 2019</t>
  </si>
  <si>
    <t>Realización de actividades las cuales permita a los habitantes del municipio al acceso de las herramientas tecnologicas y brindar capacitaciones, cursos y talleres para el buen uso de herramientas tecnologicas</t>
  </si>
  <si>
    <t>Eje Carmen de Apicalá con gestión integral del territorio, vivienda y espacio público</t>
  </si>
  <si>
    <t>Programa de apoyo para la construcción y/o mejoramiento de vivienda vivienda VIS y VIP</t>
  </si>
  <si>
    <t>Beneficiar hogares con ayuda para mejoramiento de vivienda y/o auto-construcción</t>
  </si>
  <si>
    <t>A 7.56</t>
  </si>
  <si>
    <t>IMPLEMENTAR ACCIONES PARA GARANTIZAR VIVIENDA DIGNA  A VICTIMAS Y MUNICIPIO DE CARMEN DE APICALA</t>
  </si>
  <si>
    <t xml:space="preserve">Implementar una política pública para el acceso a la vivienda con énfasis en vivienda de interés prioritario  y vivienda de interés social </t>
  </si>
  <si>
    <t>Implementar Programa para el Mejoramiento de vivienda o auto-construcción </t>
  </si>
  <si>
    <t>VIVIENDA</t>
  </si>
  <si>
    <t>A  7</t>
  </si>
  <si>
    <t>Desarrollar  actividades las cuales permitan el subcidio de materiales para el mejoramiento de vivienda en el municipio de carmen de apicalá</t>
  </si>
  <si>
    <t>A 7.54</t>
  </si>
  <si>
    <t>Elaborar una política pública para el acceso a la vivienda con énfasis en vivienda de interés prioritario </t>
  </si>
  <si>
    <t>Programa para el Ordenamiento territorial y la gestión integral del territorio</t>
  </si>
  <si>
    <t>Reducir en un 10% el tiempo total de la expedición de licencias de urbanismo y construcción</t>
  </si>
  <si>
    <t>A 15.98</t>
  </si>
  <si>
    <t>IMPLEMENTACIÓN DE ACCIONES PARA LA INFRAESTRUCTURA DE EQUIPAMIENTO MUNICIPAL GARANTIZANDO MEJORA EN EL SERVICIO PÚBLICO</t>
  </si>
  <si>
    <t>Modernización del proceso de expedición de licencias de urbanismo y construcción.</t>
  </si>
  <si>
    <t>EQUIPAMENTO</t>
  </si>
  <si>
    <t>A 15</t>
  </si>
  <si>
    <t>Implementar un  sistema el cual mejore los tiempos de expedicion de licencias de construcción e implementar un programa de vigilancia de las mismas</t>
  </si>
  <si>
    <t>Conseguir que las ciudades y los asentamientos humanos sean inclusivos, seguros, resilientes y sostenibles. (ODS 11)</t>
  </si>
  <si>
    <t>Implementar acciones para la vigilancia y el control del cumplimiento de la ley 1209 ley de piscinas en el municipio</t>
  </si>
  <si>
    <t>Eje Carmen de Apicalá con Servicios públicos, agua potable y saneamiento básico</t>
  </si>
  <si>
    <t>Programa para la optimización de los acueductos municipales y el mejoramiento y la ampliación de la red de acueducto y alcantarillado</t>
  </si>
  <si>
    <t>Aumentar la cobertura de acueducto en la zona urbana</t>
  </si>
  <si>
    <t>A 3.40</t>
  </si>
  <si>
    <t xml:space="preserve">APOYO A LAS ACCIONES QUE DEN GARANTIA DE SERVICIO DE ACUEDUCTO, ALCANTARILLADO Y ASEO </t>
  </si>
  <si>
    <t xml:space="preserve">Optimizar los acueductos municipales para prestar un mejor servicio y ampliar las coberturas </t>
  </si>
  <si>
    <t>SERVICIOS PUBLICOS APSB</t>
  </si>
  <si>
    <t>A 3</t>
  </si>
  <si>
    <t>Realizar obras de optimización y mantenimiento del acueducto municipal</t>
  </si>
  <si>
    <t>A 3.38</t>
  </si>
  <si>
    <t>Realizar el pago oportuno de los servicios de Acueducto, Alcantarillaso y Aseo</t>
  </si>
  <si>
    <t>Realizar los estudios y diseños del plan maestro de Alcantarillado</t>
  </si>
  <si>
    <t>Incrementar en un 8% la cobertura de los acueductos rurales</t>
  </si>
  <si>
    <t>A 3.42</t>
  </si>
  <si>
    <t xml:space="preserve">Realizar obras de ampliación de la red de alcantirillado del municipio </t>
  </si>
  <si>
    <t>Realizar la gestion para la construcción y adecuación de la planta de tratamiento de aguas residuales ( la mona, la palmara y la arenosa)</t>
  </si>
  <si>
    <t xml:space="preserve">Programa de apoyo para la consolidación de un sistema de aseo eficiente y respetuoso con el medio ambiente </t>
  </si>
  <si>
    <t xml:space="preserve">Aumentar 10% la cobertura del servicio de aseo en el municipio </t>
  </si>
  <si>
    <t>A 3.43</t>
  </si>
  <si>
    <t xml:space="preserve">Apoyar la consolidación de un sistema de aseo eficiente y respetuoso con el medio ambiente </t>
  </si>
  <si>
    <t xml:space="preserve">2016 - 2019 </t>
  </si>
  <si>
    <t xml:space="preserve">Realizar informe anual </t>
  </si>
  <si>
    <t xml:space="preserve">A 3 </t>
  </si>
  <si>
    <t>Realizar actividades para la implemetacion de la cultura del reciclaje</t>
  </si>
  <si>
    <t>Realizacion de Actividades Programadas para la Vigencia de 2018</t>
  </si>
  <si>
    <t xml:space="preserve">Programa para ampliar y mejorar la cobertura de energía eléctrica en el municipio </t>
  </si>
  <si>
    <t xml:space="preserve">Aumentar la cobertura del servicio energía eléctrica </t>
  </si>
  <si>
    <t>A 6. 52</t>
  </si>
  <si>
    <t>IMPLEMENTACION DE PROGRAMAS A OTROS SERVICIOS PUBLICOS MUNICIPALES</t>
  </si>
  <si>
    <t xml:space="preserve">Ampliar y mejorar la cobertura de energía eléctrica en el municipio </t>
  </si>
  <si>
    <t>OTROS SERVICIOS</t>
  </si>
  <si>
    <t>A 6</t>
  </si>
  <si>
    <t>Realizar proyecto para la ampliacion y el aumento de la cobertura de la energia electrica en el municipio</t>
  </si>
  <si>
    <t>Eje Carmen de Apicalá con Vías y transporte eficiente</t>
  </si>
  <si>
    <t>Programa para la optimización del sistema de trasporte y movilidad en el municipio y la construcción y mantenimiento de la infraestructura necesaria para hacerlo eficiente, funcional y amigable con el medio ambiente</t>
  </si>
  <si>
    <t xml:space="preserve">Gestionar las obras necesarias para optimizar el sistema de movilidad y de transporte en el municipio </t>
  </si>
  <si>
    <t>A 9.60</t>
  </si>
  <si>
    <t>IMPLEMENTACION DE ACCIONES PARA GARANTIZAR EL SERVICIO DE CONECTIVIDAD VIAL EN EL MUNICIPIO DEL CARMEN DE APICALA</t>
  </si>
  <si>
    <t>Gestionar  la infraestructura vial y de movilidad que requiera el municipio</t>
  </si>
  <si>
    <t>2016 - 2010</t>
  </si>
  <si>
    <t>TRANSPORTE</t>
  </si>
  <si>
    <t>A 9</t>
  </si>
  <si>
    <t>Realizar la gestion para la pavimentacion de la via el carmen de apicala el paso ante entes nacionales y departamentales</t>
  </si>
  <si>
    <t>Realiza la Gestion para el mejoramiento de la red vial rural</t>
  </si>
  <si>
    <t>Realizar obras de pavimentación a las calles del casco urbano del municipio</t>
  </si>
  <si>
    <t xml:space="preserve">Hacer mantenimiento, reparación y construcción de las vías necesarias para optimizar el sistema de movilidad y de transporte en el municipio </t>
  </si>
  <si>
    <t>Realizar el mantenimiento y construcción de las vías terciarias y otras que requiera  municipio</t>
  </si>
  <si>
    <t>Realizar acciones para poner en funcionamiento el terminal de transporte</t>
  </si>
  <si>
    <t>Gestionar las diferentes obras de infraestructura que requiera el municipio que le permitan consolidar un sistema de transporte eficiente y amigable con el medio ambiente.</t>
  </si>
  <si>
    <t xml:space="preserve">A 9 </t>
  </si>
  <si>
    <t>Realizar gestion ante entes departamentales y nacionales la construcción del puente colgante sobre la quebrada la apicalá</t>
  </si>
  <si>
    <t>Realizar actividades de mejomantiento y mantenimiento  las vias rurales del municipio</t>
  </si>
  <si>
    <t>Realizar gestion ante entes nacionales y depastamentles para la construccion de placa huellas en la zona rural del municipio</t>
  </si>
  <si>
    <t>Eje Carmen de Apicalá con medio ambiente sano y protegido para todos</t>
  </si>
  <si>
    <t>Programa para la protección y recuperación de cuencas y microcuencas que surten los acueductos que abastecen el municipio (Compra de predios, reforestación y otras acciones)</t>
  </si>
  <si>
    <t>Reforestación y recuperación de bosque nativo y bosque tropical con 15.000 arboles</t>
  </si>
  <si>
    <t>A 10.61</t>
  </si>
  <si>
    <t>CONSERVACION, RECUPERACION Y PROYTECCION DE RECURSOS NATURALES</t>
  </si>
  <si>
    <t xml:space="preserve">Proteger las cuencas y microcuencas y zonas que surten los acueductos </t>
  </si>
  <si>
    <t>AMBIENTE</t>
  </si>
  <si>
    <t>A 10</t>
  </si>
  <si>
    <t xml:space="preserve">Compra de predios para proteger el abastecimiento del agua </t>
  </si>
  <si>
    <t>Realizar actividades de reforestación en el suelo del municipio</t>
  </si>
  <si>
    <t>Eje Carmen de Apicalá con Desarrollo institucional y Gestion administrativa eficiente y transparente</t>
  </si>
  <si>
    <t>Programa para el Fortalecimiento al Banco de proyectos y a las estrategias de Seguimiento y evaluación en el municipio</t>
  </si>
  <si>
    <t>Implementar un sistema de seguimiento y evaluación al desarrollo territorial en el municipio (Plan de Desarrollo, Plan de Ordenamiento y Políticas Públicas)</t>
  </si>
  <si>
    <t>A 17.103</t>
  </si>
  <si>
    <t>FORTALECIMIENTO A LA FORMULACIÓN, ESTRUCTURACIÓN Y SEGUIMIENTO A LOS PROYECTOS DE INVERSIÓN PÚBLICAS Y AL SISTEMA GENERAL DE REGALÍAS</t>
  </si>
  <si>
    <t>Implementar un sistema de seguimiento y evaluación en el municipio</t>
  </si>
  <si>
    <t>FORTALECIMIENTO INSTITUCIONAL</t>
  </si>
  <si>
    <t>A 17</t>
  </si>
  <si>
    <t>Fortalecer la oficina del banco con talento humano que desarrolle actividades que mejoren los procesos</t>
  </si>
  <si>
    <t>A  17</t>
  </si>
  <si>
    <t>Fortalecer la oficina con talento humano el cual desarrolle actuvidades de monitoreo, seguimiento y evaluación a los proyectos del municipio</t>
  </si>
  <si>
    <t>Gestionar ante entes nacionales y departamentales proyectos de inversion que impacten en el municipio</t>
  </si>
  <si>
    <t>DAYRO FERNANDO SERRANO GOMEZ</t>
  </si>
  <si>
    <t>ALCALDÍA MUNICIPAL DE CARMEN DE APICALÁ</t>
  </si>
  <si>
    <t>SECRETARÍA DE PLANEACIÓN, INFRAESTRUCTURA Y TIC</t>
  </si>
  <si>
    <t>Programación de acciones  de la vigencia  2020</t>
  </si>
  <si>
    <t>Fuente de financiación asociada a los proyectos vigencia 2020</t>
  </si>
  <si>
    <t>2017731480191 (*2018731480002)</t>
  </si>
  <si>
    <t>elaborar e implementar politica publica para el acceso a la vivienda de interes prioritario</t>
  </si>
  <si>
    <t>Realizar obras de pavimentacion para conectar el anillo vial</t>
  </si>
  <si>
    <t>DESARROLLO ECONOMICO</t>
  </si>
  <si>
    <t>PLAN DE ACCIÓN ENERO - MAYO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</si>
</sst>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\ * #,##0_-;\-&quot;$&quot;\ * #,##0_-;_-&quot;$&quot;\ * &quot;-&quot;_-;_-@_-"/>
    <numFmt numFmtId="165" formatCode="_-&quot;$&quot;* #,##0_-;\-&quot;$&quot;* #,##0_-;_-&quot;$&quot;* &quot;-&quot;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8"/>
      <color theme="1"/>
      <name val="Century Gothic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52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3" fillId="0" borderId="17" xfId="0" applyFont="1" applyBorder="1" applyAlignment="1">
      <alignment horizontal="justify" vertical="center" wrapText="1"/>
    </xf>
    <xf numFmtId="0" fontId="0" fillId="0" borderId="17" xfId="0" applyBorder="1" applyAlignment="1">
      <alignment vertical="center" wrapText="1"/>
    </xf>
    <xf numFmtId="0" fontId="0" fillId="0" borderId="17" xfId="0" applyBorder="1" applyAlignment="1">
      <alignment vertical="center"/>
    </xf>
    <xf numFmtId="1" fontId="0" fillId="0" borderId="17" xfId="0" applyNumberFormat="1" applyBorder="1" applyAlignment="1">
      <alignment vertical="center"/>
    </xf>
    <xf numFmtId="0" fontId="0" fillId="0" borderId="17" xfId="0" applyBorder="1" applyAlignment="1">
      <alignment horizontal="left" vertical="center"/>
    </xf>
    <xf numFmtId="14" fontId="0" fillId="0" borderId="17" xfId="0" applyNumberFormat="1" applyBorder="1" applyAlignment="1">
      <alignment vertical="center"/>
    </xf>
    <xf numFmtId="165" fontId="0" fillId="2" borderId="17" xfId="0" applyNumberFormat="1" applyFill="1" applyBorder="1" applyAlignment="1">
      <alignment vertical="center"/>
    </xf>
    <xf numFmtId="0" fontId="3" fillId="0" borderId="17" xfId="0" applyFont="1" applyBorder="1" applyAlignment="1">
      <alignment horizontal="justify" vertical="center"/>
    </xf>
    <xf numFmtId="0" fontId="4" fillId="0" borderId="0" xfId="0" applyFont="1" applyAlignment="1">
      <alignment vertical="center" wrapText="1"/>
    </xf>
    <xf numFmtId="1" fontId="0" fillId="0" borderId="17" xfId="0" applyNumberFormat="1" applyBorder="1" applyAlignment="1">
      <alignment vertical="center" wrapText="1"/>
    </xf>
    <xf numFmtId="0" fontId="0" fillId="0" borderId="17" xfId="0" applyBorder="1" applyAlignment="1">
      <alignment horizontal="center" vertical="center"/>
    </xf>
    <xf numFmtId="0" fontId="3" fillId="0" borderId="17" xfId="0" applyFont="1" applyFill="1" applyBorder="1" applyAlignment="1">
      <alignment horizontal="justify" vertical="center" wrapText="1"/>
    </xf>
    <xf numFmtId="0" fontId="0" fillId="0" borderId="17" xfId="0" applyFill="1" applyBorder="1" applyAlignment="1">
      <alignment vertical="center" wrapText="1"/>
    </xf>
    <xf numFmtId="0" fontId="0" fillId="0" borderId="17" xfId="0" applyFill="1" applyBorder="1" applyAlignment="1">
      <alignment vertical="center"/>
    </xf>
    <xf numFmtId="0" fontId="0" fillId="0" borderId="17" xfId="0" applyFill="1" applyBorder="1" applyAlignment="1">
      <alignment horizontal="center" vertical="center" wrapText="1"/>
    </xf>
    <xf numFmtId="1" fontId="0" fillId="0" borderId="17" xfId="0" applyNumberFormat="1" applyFill="1" applyBorder="1" applyAlignment="1">
      <alignment vertical="center"/>
    </xf>
    <xf numFmtId="14" fontId="0" fillId="0" borderId="17" xfId="0" applyNumberFormat="1" applyFill="1" applyBorder="1" applyAlignment="1">
      <alignment vertical="center"/>
    </xf>
    <xf numFmtId="165" fontId="0" fillId="0" borderId="17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164" fontId="6" fillId="0" borderId="17" xfId="1" applyFont="1" applyBorder="1"/>
    <xf numFmtId="0" fontId="1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5" fontId="0" fillId="2" borderId="18" xfId="0" applyNumberFormat="1" applyFill="1" applyBorder="1" applyAlignment="1">
      <alignment horizontal="center" vertical="center" wrapText="1"/>
    </xf>
    <xf numFmtId="165" fontId="0" fillId="2" borderId="9" xfId="0" applyNumberFormat="1" applyFill="1" applyBorder="1" applyAlignment="1">
      <alignment horizontal="center" vertical="center" wrapText="1"/>
    </xf>
    <xf numFmtId="165" fontId="0" fillId="2" borderId="18" xfId="0" applyNumberFormat="1" applyFill="1" applyBorder="1" applyAlignment="1">
      <alignment horizontal="center" vertical="center"/>
    </xf>
    <xf numFmtId="165" fontId="0" fillId="2" borderId="9" xfId="0" applyNumberFormat="1" applyFill="1" applyBorder="1" applyAlignment="1">
      <alignment horizontal="center" vertical="center"/>
    </xf>
    <xf numFmtId="165" fontId="0" fillId="2" borderId="19" xfId="0" applyNumberForma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O%20GARCIA/Desktop/POAI%20ANEXO%20PPTO%20VIGENCIA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I"/>
      <sheetName val="certificados banco de proyectos"/>
    </sheetNames>
    <sheetDataSet>
      <sheetData sheetId="0">
        <row r="126">
          <cell r="D126" t="str">
            <v>Gestionar al ampliación de la cobertura de internet y telefonía celular en el municipio con énfasis en las veredas</v>
          </cell>
        </row>
        <row r="127">
          <cell r="D127" t="str">
            <v>Implementar Programa para el fomento e incorporación de la ciencia, la tecnología  y la innovación en el Municipio </v>
          </cell>
        </row>
        <row r="164">
          <cell r="D164" t="str">
            <v>Elaborar e implementar plan de mejoramiento para la expedición de licencias </v>
          </cell>
        </row>
        <row r="171">
          <cell r="D171" t="str">
            <v>Implementar acciones para realizar un mejor control urbano y urbanístico  y poner en aplicación la Ley de piscinas (Ley 1209 de 2008) en el municipio</v>
          </cell>
        </row>
        <row r="174">
          <cell r="D174" t="str">
            <v>Optimización (Realizar mantenimiento) de los acueductos urbano y rural</v>
          </cell>
        </row>
        <row r="176">
          <cell r="D176" t="str">
            <v xml:space="preserve">SUBSIDIOS </v>
          </cell>
        </row>
        <row r="178">
          <cell r="D178" t="str">
            <v>Realizar el Plan maestro de acueducto y alcantarillado</v>
          </cell>
        </row>
        <row r="180">
          <cell r="D180" t="str">
            <v>Realizar Ampliación y mantenimiento de redes de alcantarillado</v>
          </cell>
        </row>
        <row r="181">
          <cell r="D181" t="str">
            <v>Gestionar la Construcción y adecuación de plantas de tratamiento de aguas residuales (La mona, La Arenosa y La Palmara)</v>
          </cell>
        </row>
        <row r="184">
          <cell r="D184" t="str">
            <v>Realizar seguimiento y presentar informe anual sobre el sistema de disposición de residuos sólidos (Disposición y calidad de la prestación del servicio)</v>
          </cell>
        </row>
        <row r="185">
          <cell r="D185" t="str">
            <v>Implementar programa de cultura para el reciclaje</v>
          </cell>
        </row>
        <row r="186">
          <cell r="D186" t="str">
            <v>Realizar la revisión, ajuste  y/o  actualización del Plan de Gestión Integral de Residuos Sólidos (PGIRS) en los términos que lo permita la ley </v>
          </cell>
        </row>
        <row r="188">
          <cell r="D188" t="str">
            <v>Implementar  programa de Ampliar y mejorar la cobertura de energía eléctrica en el municipio </v>
          </cell>
        </row>
        <row r="191">
          <cell r="D191" t="str">
            <v>Gestionar  la pavimentación de la vía Carmen de Apicalá “El Paso” (Reparación del puente sobre el Sumapaz)</v>
          </cell>
        </row>
        <row r="192">
          <cell r="D192" t="str">
            <v>Gestionar el mejoramiento de la red vial rural</v>
          </cell>
        </row>
        <row r="193">
          <cell r="D193" t="str">
            <v>Gestionar la Pavimentación de calles con la alcaldía y la comunidad </v>
          </cell>
        </row>
        <row r="194">
          <cell r="D194" t="str">
            <v>Gestionar la construcción de anillo vial (Barrios Jardín, Arenillas) para conectar con avenida principal</v>
          </cell>
        </row>
        <row r="196">
          <cell r="D196" t="str">
            <v>Continuar con el proyecto del Terminal de transporte para el municipio </v>
          </cell>
        </row>
        <row r="197">
          <cell r="D197" t="str">
            <v>Gestionar Puente Colgante sobre quebrada Apicalá (Sitio Cardon  vereda Mortiño)</v>
          </cell>
        </row>
        <row r="198">
          <cell r="D198" t="str">
            <v>Realizar el Mantenimiento de las vías terciarias </v>
          </cell>
        </row>
        <row r="199">
          <cell r="D199" t="str">
            <v>Construir Paca Huellas</v>
          </cell>
        </row>
        <row r="203">
          <cell r="D203" t="str">
            <v>Comprar predios para proteger el abastecimiento de agua</v>
          </cell>
        </row>
        <row r="204">
          <cell r="D204" t="str">
            <v>Reforestar  suelo de predios para proteger el abastecimiento de agua</v>
          </cell>
        </row>
        <row r="217">
          <cell r="D217" t="str">
            <v>Fortalecer el Banco de Proyectos de inversión (Planeación)</v>
          </cell>
        </row>
        <row r="218">
          <cell r="D218" t="str">
            <v>Implementar estrategias de monitoreo, evaluación y gestión en el municipio (Sistema de Información del Municipio)</v>
          </cell>
        </row>
        <row r="219">
          <cell r="D219" t="str">
            <v>Gestionar proyectos conjunto con entes nacionales, departamentales o regionales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32"/>
  <sheetViews>
    <sheetView tabSelected="1" zoomScale="80" zoomScaleNormal="80" workbookViewId="0">
      <selection activeCell="B5" sqref="B5"/>
    </sheetView>
  </sheetViews>
  <sheetFormatPr baseColWidth="10" defaultColWidth="11.42578125" defaultRowHeight="15" x14ac:dyDescent="0.25"/>
  <cols>
    <col min="1" max="5" width="11.42578125" style="15"/>
    <col min="6" max="6" width="16.85546875" style="15" customWidth="1"/>
    <col min="7" max="7" width="11.42578125" style="15"/>
    <col min="8" max="8" width="20.7109375" style="15" bestFit="1" customWidth="1"/>
    <col min="9" max="12" width="11.42578125" style="15"/>
    <col min="13" max="13" width="13.85546875" style="15" customWidth="1"/>
    <col min="14" max="18" width="11.42578125" style="15"/>
    <col min="19" max="19" width="21.5703125" style="15" customWidth="1"/>
    <col min="20" max="20" width="13.5703125" style="15" bestFit="1" customWidth="1"/>
    <col min="21" max="21" width="14.7109375" style="15" customWidth="1"/>
    <col min="22" max="25" width="11.42578125" style="15"/>
    <col min="26" max="26" width="15.140625" style="15" customWidth="1"/>
    <col min="27" max="32" width="11.42578125" style="15"/>
    <col min="33" max="33" width="15.5703125" style="15" customWidth="1"/>
    <col min="34" max="34" width="11.42578125" style="15"/>
    <col min="35" max="35" width="16.5703125" style="15" customWidth="1"/>
    <col min="36" max="16384" width="11.42578125" style="15"/>
  </cols>
  <sheetData>
    <row r="1" spans="1:51" x14ac:dyDescent="0.25">
      <c r="A1" s="36" t="s">
        <v>147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</row>
    <row r="2" spans="1:51" x14ac:dyDescent="0.25">
      <c r="A2" s="36" t="s">
        <v>148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</row>
    <row r="3" spans="1:51" s="2" customFormat="1" ht="15.75" thickBot="1" x14ac:dyDescent="0.3">
      <c r="A3" s="36" t="s">
        <v>155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ht="20.25" thickBot="1" x14ac:dyDescent="0.3">
      <c r="A4" s="45" t="s">
        <v>0</v>
      </c>
      <c r="B4" s="46"/>
      <c r="C4" s="46"/>
      <c r="D4" s="47"/>
      <c r="E4" s="45" t="s">
        <v>1</v>
      </c>
      <c r="F4" s="46"/>
      <c r="G4" s="46"/>
      <c r="H4" s="46"/>
      <c r="I4" s="46"/>
      <c r="J4" s="47"/>
      <c r="K4" s="4"/>
      <c r="L4" s="45" t="s">
        <v>149</v>
      </c>
      <c r="M4" s="46"/>
      <c r="N4" s="46"/>
      <c r="O4" s="46"/>
      <c r="P4" s="47"/>
      <c r="Q4" s="48" t="s">
        <v>2</v>
      </c>
      <c r="R4" s="49"/>
      <c r="S4" s="48" t="s">
        <v>150</v>
      </c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1"/>
      <c r="AI4" s="49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</row>
    <row r="5" spans="1:51" ht="66.75" customHeight="1" thickBot="1" x14ac:dyDescent="0.3">
      <c r="A5" s="5" t="s">
        <v>3</v>
      </c>
      <c r="B5" s="6" t="s">
        <v>4</v>
      </c>
      <c r="C5" s="6" t="s">
        <v>5</v>
      </c>
      <c r="D5" s="7" t="s">
        <v>6</v>
      </c>
      <c r="E5" s="5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  <c r="K5" s="8" t="s">
        <v>13</v>
      </c>
      <c r="L5" s="5" t="s">
        <v>14</v>
      </c>
      <c r="M5" s="9" t="s">
        <v>15</v>
      </c>
      <c r="N5" s="9" t="s">
        <v>16</v>
      </c>
      <c r="O5" s="9" t="s">
        <v>17</v>
      </c>
      <c r="P5" s="10" t="s">
        <v>18</v>
      </c>
      <c r="Q5" s="11" t="s">
        <v>19</v>
      </c>
      <c r="R5" s="12" t="s">
        <v>20</v>
      </c>
      <c r="S5" s="11" t="s">
        <v>21</v>
      </c>
      <c r="T5" s="13" t="s">
        <v>22</v>
      </c>
      <c r="U5" s="13" t="s">
        <v>23</v>
      </c>
      <c r="V5" s="13" t="s">
        <v>24</v>
      </c>
      <c r="W5" s="13" t="s">
        <v>25</v>
      </c>
      <c r="X5" s="13" t="s">
        <v>26</v>
      </c>
      <c r="Y5" s="13" t="s">
        <v>27</v>
      </c>
      <c r="Z5" s="13" t="s">
        <v>28</v>
      </c>
      <c r="AA5" s="13" t="s">
        <v>29</v>
      </c>
      <c r="AB5" s="13" t="s">
        <v>30</v>
      </c>
      <c r="AC5" s="13" t="s">
        <v>31</v>
      </c>
      <c r="AD5" s="13" t="s">
        <v>32</v>
      </c>
      <c r="AE5" s="13" t="s">
        <v>33</v>
      </c>
      <c r="AF5" s="13" t="s">
        <v>34</v>
      </c>
      <c r="AG5" s="13" t="s">
        <v>35</v>
      </c>
      <c r="AH5" s="13" t="s">
        <v>36</v>
      </c>
      <c r="AI5" s="12" t="s">
        <v>37</v>
      </c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</row>
    <row r="6" spans="1:51" ht="351.75" customHeight="1" x14ac:dyDescent="0.25">
      <c r="A6" s="16" t="s">
        <v>38</v>
      </c>
      <c r="B6" s="17" t="s">
        <v>39</v>
      </c>
      <c r="C6" s="17" t="s">
        <v>40</v>
      </c>
      <c r="D6" s="18" t="s">
        <v>41</v>
      </c>
      <c r="E6" s="3" t="s">
        <v>42</v>
      </c>
      <c r="F6" s="19">
        <v>2017731480127</v>
      </c>
      <c r="G6" s="17" t="s">
        <v>46</v>
      </c>
      <c r="H6" s="17" t="str">
        <f>[1]POAI!$D$127</f>
        <v>Implementar Programa para el fomento e incorporación de la ciencia, la tecnología  y la innovación en el Municipio </v>
      </c>
      <c r="I6" s="18" t="s">
        <v>47</v>
      </c>
      <c r="J6" s="17" t="s">
        <v>154</v>
      </c>
      <c r="K6" s="18" t="s">
        <v>43</v>
      </c>
      <c r="L6" s="17" t="s">
        <v>48</v>
      </c>
      <c r="M6" s="17" t="s">
        <v>44</v>
      </c>
      <c r="N6" s="21">
        <v>43831</v>
      </c>
      <c r="O6" s="21">
        <v>43982</v>
      </c>
      <c r="P6" s="18">
        <v>75</v>
      </c>
      <c r="Q6" s="17" t="s">
        <v>45</v>
      </c>
      <c r="R6" s="17" t="s">
        <v>146</v>
      </c>
      <c r="S6" s="22">
        <v>15000000</v>
      </c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>
        <f t="shared" ref="AI6:AI29" si="0">SUM(S6:AH6)</f>
        <v>15000000</v>
      </c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</row>
    <row r="7" spans="1:51" ht="211.5" customHeight="1" x14ac:dyDescent="0.25">
      <c r="A7" s="16" t="s">
        <v>49</v>
      </c>
      <c r="B7" s="17" t="s">
        <v>50</v>
      </c>
      <c r="C7" s="17" t="s">
        <v>51</v>
      </c>
      <c r="D7" s="18" t="s">
        <v>52</v>
      </c>
      <c r="E7" s="3" t="s">
        <v>53</v>
      </c>
      <c r="F7" s="25" t="s">
        <v>151</v>
      </c>
      <c r="G7" s="37" t="s">
        <v>54</v>
      </c>
      <c r="H7" s="17" t="s">
        <v>55</v>
      </c>
      <c r="I7" s="18" t="s">
        <v>47</v>
      </c>
      <c r="J7" s="18" t="s">
        <v>56</v>
      </c>
      <c r="K7" s="18" t="s">
        <v>57</v>
      </c>
      <c r="L7" s="17" t="s">
        <v>58</v>
      </c>
      <c r="M7" s="17" t="s">
        <v>44</v>
      </c>
      <c r="N7" s="21">
        <v>43831</v>
      </c>
      <c r="O7" s="21">
        <v>43982</v>
      </c>
      <c r="P7" s="18">
        <v>75</v>
      </c>
      <c r="Q7" s="17" t="s">
        <v>45</v>
      </c>
      <c r="R7" s="17" t="s">
        <v>146</v>
      </c>
      <c r="S7" s="22">
        <v>50000000</v>
      </c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>
        <f t="shared" si="0"/>
        <v>50000000</v>
      </c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</row>
    <row r="8" spans="1:51" ht="180" customHeight="1" x14ac:dyDescent="0.25">
      <c r="A8" s="16" t="s">
        <v>49</v>
      </c>
      <c r="B8" s="17" t="s">
        <v>50</v>
      </c>
      <c r="C8" s="17" t="s">
        <v>51</v>
      </c>
      <c r="D8" s="18" t="s">
        <v>59</v>
      </c>
      <c r="E8" s="3" t="s">
        <v>53</v>
      </c>
      <c r="F8" s="25" t="str">
        <f>F7</f>
        <v>2017731480191 (*2018731480002)</v>
      </c>
      <c r="G8" s="38"/>
      <c r="H8" s="17" t="s">
        <v>60</v>
      </c>
      <c r="I8" s="20">
        <v>2018</v>
      </c>
      <c r="J8" s="18" t="str">
        <f>J7</f>
        <v>VIVIENDA</v>
      </c>
      <c r="K8" s="18" t="s">
        <v>57</v>
      </c>
      <c r="L8" s="17" t="s">
        <v>152</v>
      </c>
      <c r="M8" s="17" t="s">
        <v>44</v>
      </c>
      <c r="N8" s="21">
        <v>43831</v>
      </c>
      <c r="O8" s="21">
        <v>43982</v>
      </c>
      <c r="P8" s="26">
        <v>50</v>
      </c>
      <c r="Q8" s="17" t="s">
        <v>45</v>
      </c>
      <c r="R8" s="17" t="s">
        <v>146</v>
      </c>
      <c r="S8" s="22">
        <v>15000000</v>
      </c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>
        <f t="shared" si="0"/>
        <v>15000000</v>
      </c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</row>
    <row r="9" spans="1:51" ht="278.25" customHeight="1" x14ac:dyDescent="0.25">
      <c r="A9" s="16" t="s">
        <v>49</v>
      </c>
      <c r="B9" s="17" t="s">
        <v>61</v>
      </c>
      <c r="C9" s="17" t="s">
        <v>62</v>
      </c>
      <c r="D9" s="18" t="s">
        <v>63</v>
      </c>
      <c r="E9" s="3" t="s">
        <v>64</v>
      </c>
      <c r="F9" s="19">
        <v>2017731480143</v>
      </c>
      <c r="G9" s="3" t="s">
        <v>65</v>
      </c>
      <c r="H9" s="17" t="str">
        <f>[1]POAI!$D$164</f>
        <v>Elaborar e implementar plan de mejoramiento para la expedición de licencias </v>
      </c>
      <c r="I9" s="18" t="s">
        <v>47</v>
      </c>
      <c r="J9" s="18" t="s">
        <v>66</v>
      </c>
      <c r="K9" s="18" t="s">
        <v>67</v>
      </c>
      <c r="L9" s="17" t="s">
        <v>68</v>
      </c>
      <c r="M9" s="17" t="s">
        <v>44</v>
      </c>
      <c r="N9" s="21">
        <v>43831</v>
      </c>
      <c r="O9" s="21">
        <v>43982</v>
      </c>
      <c r="P9" s="18">
        <v>50</v>
      </c>
      <c r="Q9" s="17" t="s">
        <v>45</v>
      </c>
      <c r="R9" s="17" t="s">
        <v>146</v>
      </c>
      <c r="S9" s="22">
        <v>4000000</v>
      </c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>
        <f t="shared" si="0"/>
        <v>4000000</v>
      </c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</row>
    <row r="10" spans="1:51" ht="258" customHeight="1" x14ac:dyDescent="0.25">
      <c r="A10" s="16" t="str">
        <f t="shared" ref="A10:F10" si="1">A9</f>
        <v>Eje Carmen de Apicalá con gestión integral del territorio, vivienda y espacio público</v>
      </c>
      <c r="B10" s="17" t="str">
        <f t="shared" si="1"/>
        <v>Programa para el Ordenamiento territorial y la gestión integral del territorio</v>
      </c>
      <c r="C10" s="17" t="str">
        <f t="shared" si="1"/>
        <v>Reducir en un 10% el tiempo total de la expedición de licencias de urbanismo y construcción</v>
      </c>
      <c r="D10" s="18" t="str">
        <f t="shared" si="1"/>
        <v>A 15.98</v>
      </c>
      <c r="E10" s="3" t="str">
        <f t="shared" si="1"/>
        <v>IMPLEMENTACIÓN DE ACCIONES PARA LA INFRAESTRUCTURA DE EQUIPAMIENTO MUNICIPAL GARANTIZANDO MEJORA EN EL SERVICIO PÚBLICO</v>
      </c>
      <c r="F10" s="19">
        <f t="shared" si="1"/>
        <v>2017731480143</v>
      </c>
      <c r="G10" s="17" t="s">
        <v>69</v>
      </c>
      <c r="H10" s="17" t="str">
        <f>[1]POAI!$D$171</f>
        <v>Implementar acciones para realizar un mejor control urbano y urbanístico  y poner en aplicación la Ley de piscinas (Ley 1209 de 2008) en el municipio</v>
      </c>
      <c r="I10" s="18" t="s">
        <v>47</v>
      </c>
      <c r="J10" s="18" t="str">
        <f>J9</f>
        <v>EQUIPAMENTO</v>
      </c>
      <c r="K10" s="18" t="s">
        <v>67</v>
      </c>
      <c r="L10" s="17" t="s">
        <v>70</v>
      </c>
      <c r="M10" s="17" t="s">
        <v>44</v>
      </c>
      <c r="N10" s="21">
        <v>43831</v>
      </c>
      <c r="O10" s="21">
        <v>43982</v>
      </c>
      <c r="P10" s="18">
        <v>50</v>
      </c>
      <c r="Q10" s="17" t="s">
        <v>45</v>
      </c>
      <c r="R10" s="17" t="s">
        <v>146</v>
      </c>
      <c r="S10" s="22">
        <v>20000000</v>
      </c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>
        <f t="shared" si="0"/>
        <v>20000000</v>
      </c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</row>
    <row r="11" spans="1:51" ht="207" customHeight="1" x14ac:dyDescent="0.25">
      <c r="A11" s="16" t="s">
        <v>71</v>
      </c>
      <c r="B11" s="17" t="s">
        <v>72</v>
      </c>
      <c r="C11" s="17" t="s">
        <v>73</v>
      </c>
      <c r="D11" s="18" t="s">
        <v>74</v>
      </c>
      <c r="E11" s="3" t="s">
        <v>75</v>
      </c>
      <c r="F11" s="19">
        <v>2017731480192</v>
      </c>
      <c r="G11" s="17" t="s">
        <v>76</v>
      </c>
      <c r="H11" s="17" t="str">
        <f>[1]POAI!$D$174</f>
        <v>Optimización (Realizar mantenimiento) de los acueductos urbano y rural</v>
      </c>
      <c r="I11" s="18" t="s">
        <v>47</v>
      </c>
      <c r="J11" s="17" t="s">
        <v>77</v>
      </c>
      <c r="K11" s="18" t="s">
        <v>78</v>
      </c>
      <c r="L11" s="17" t="s">
        <v>79</v>
      </c>
      <c r="M11" s="17" t="s">
        <v>44</v>
      </c>
      <c r="N11" s="21">
        <v>43831</v>
      </c>
      <c r="O11" s="21">
        <v>43982</v>
      </c>
      <c r="P11" s="18">
        <v>60</v>
      </c>
      <c r="Q11" s="17" t="s">
        <v>45</v>
      </c>
      <c r="R11" s="17" t="s">
        <v>146</v>
      </c>
      <c r="S11" s="22">
        <v>20000000</v>
      </c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>
        <f t="shared" si="0"/>
        <v>20000000</v>
      </c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</row>
    <row r="12" spans="1:51" ht="226.5" customHeight="1" x14ac:dyDescent="0.25">
      <c r="A12" s="23" t="str">
        <f t="shared" ref="A12:B15" si="2">A11</f>
        <v>Eje Carmen de Apicalá con Servicios públicos, agua potable y saneamiento básico</v>
      </c>
      <c r="B12" s="17" t="str">
        <f t="shared" si="2"/>
        <v>Programa para la optimización de los acueductos municipales y el mejoramiento y la ampliación de la red de acueducto y alcantarillado</v>
      </c>
      <c r="C12" s="17" t="s">
        <v>73</v>
      </c>
      <c r="D12" s="18" t="s">
        <v>80</v>
      </c>
      <c r="E12" s="3" t="str">
        <f t="shared" ref="E12:F18" si="3">E11</f>
        <v xml:space="preserve">APOYO A LAS ACCIONES QUE DEN GARANTIA DE SERVICIO DE ACUEDUCTO, ALCANTARILLADO Y ASEO </v>
      </c>
      <c r="F12" s="19">
        <f t="shared" si="3"/>
        <v>2017731480192</v>
      </c>
      <c r="G12" s="17" t="str">
        <f>G11</f>
        <v xml:space="preserve">Optimizar los acueductos municipales para prestar un mejor servicio y ampliar las coberturas </v>
      </c>
      <c r="H12" s="17" t="str">
        <f>[1]POAI!$D$176</f>
        <v xml:space="preserve">SUBSIDIOS </v>
      </c>
      <c r="I12" s="18" t="str">
        <f>I11</f>
        <v>2016 - 2019</v>
      </c>
      <c r="J12" s="17" t="str">
        <f t="shared" ref="J12:J18" si="4">J11</f>
        <v>SERVICIOS PUBLICOS APSB</v>
      </c>
      <c r="K12" s="18" t="s">
        <v>78</v>
      </c>
      <c r="L12" s="17" t="s">
        <v>81</v>
      </c>
      <c r="M12" s="17" t="s">
        <v>44</v>
      </c>
      <c r="N12" s="21">
        <v>43831</v>
      </c>
      <c r="O12" s="21">
        <v>43982</v>
      </c>
      <c r="P12" s="18">
        <v>75</v>
      </c>
      <c r="Q12" s="17" t="s">
        <v>45</v>
      </c>
      <c r="R12" s="17" t="s">
        <v>146</v>
      </c>
      <c r="S12" s="22"/>
      <c r="T12" s="22"/>
      <c r="U12" s="22">
        <v>400000000</v>
      </c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>
        <f t="shared" si="0"/>
        <v>400000000</v>
      </c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</row>
    <row r="13" spans="1:51" ht="233.25" customHeight="1" x14ac:dyDescent="0.25">
      <c r="A13" s="16" t="str">
        <f t="shared" si="2"/>
        <v>Eje Carmen de Apicalá con Servicios públicos, agua potable y saneamiento básico</v>
      </c>
      <c r="B13" s="17" t="str">
        <f t="shared" si="2"/>
        <v>Programa para la optimización de los acueductos municipales y el mejoramiento y la ampliación de la red de acueducto y alcantarillado</v>
      </c>
      <c r="C13" s="17" t="str">
        <f>C12</f>
        <v>Aumentar la cobertura de acueducto en la zona urbana</v>
      </c>
      <c r="D13" s="18" t="str">
        <f>D12</f>
        <v>A 3.38</v>
      </c>
      <c r="E13" s="3" t="str">
        <f t="shared" si="3"/>
        <v xml:space="preserve">APOYO A LAS ACCIONES QUE DEN GARANTIA DE SERVICIO DE ACUEDUCTO, ALCANTARILLADO Y ASEO </v>
      </c>
      <c r="F13" s="19">
        <f t="shared" si="3"/>
        <v>2017731480192</v>
      </c>
      <c r="G13" s="17" t="str">
        <f>G12</f>
        <v xml:space="preserve">Optimizar los acueductos municipales para prestar un mejor servicio y ampliar las coberturas </v>
      </c>
      <c r="H13" s="17" t="str">
        <f>[1]POAI!$D$178</f>
        <v>Realizar el Plan maestro de acueducto y alcantarillado</v>
      </c>
      <c r="I13" s="18">
        <v>2018</v>
      </c>
      <c r="J13" s="17" t="str">
        <f t="shared" si="4"/>
        <v>SERVICIOS PUBLICOS APSB</v>
      </c>
      <c r="K13" s="18" t="s">
        <v>78</v>
      </c>
      <c r="L13" s="17" t="s">
        <v>82</v>
      </c>
      <c r="M13" s="17" t="s">
        <v>44</v>
      </c>
      <c r="N13" s="21">
        <v>43831</v>
      </c>
      <c r="O13" s="21">
        <v>43982</v>
      </c>
      <c r="P13" s="18">
        <v>50</v>
      </c>
      <c r="Q13" s="17" t="s">
        <v>45</v>
      </c>
      <c r="R13" s="17" t="s">
        <v>146</v>
      </c>
      <c r="S13" s="22"/>
      <c r="T13" s="22"/>
      <c r="U13" s="22"/>
      <c r="V13" s="22"/>
      <c r="W13" s="22"/>
      <c r="X13" s="22"/>
      <c r="Y13" s="22"/>
      <c r="Z13" s="22">
        <v>300000000</v>
      </c>
      <c r="AA13" s="22"/>
      <c r="AB13" s="22"/>
      <c r="AC13" s="22"/>
      <c r="AD13" s="22"/>
      <c r="AE13" s="22"/>
      <c r="AF13" s="22"/>
      <c r="AG13" s="22"/>
      <c r="AH13" s="22"/>
      <c r="AI13" s="22">
        <f t="shared" si="0"/>
        <v>300000000</v>
      </c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</row>
    <row r="14" spans="1:51" ht="225" x14ac:dyDescent="0.25">
      <c r="A14" s="16" t="str">
        <f t="shared" si="2"/>
        <v>Eje Carmen de Apicalá con Servicios públicos, agua potable y saneamiento básico</v>
      </c>
      <c r="B14" s="17" t="str">
        <f t="shared" si="2"/>
        <v>Programa para la optimización de los acueductos municipales y el mejoramiento y la ampliación de la red de acueducto y alcantarillado</v>
      </c>
      <c r="C14" s="17" t="s">
        <v>83</v>
      </c>
      <c r="D14" s="18" t="s">
        <v>84</v>
      </c>
      <c r="E14" s="3" t="str">
        <f t="shared" si="3"/>
        <v xml:space="preserve">APOYO A LAS ACCIONES QUE DEN GARANTIA DE SERVICIO DE ACUEDUCTO, ALCANTARILLADO Y ASEO </v>
      </c>
      <c r="F14" s="19">
        <f t="shared" si="3"/>
        <v>2017731480192</v>
      </c>
      <c r="G14" s="17" t="str">
        <f>G13</f>
        <v xml:space="preserve">Optimizar los acueductos municipales para prestar un mejor servicio y ampliar las coberturas </v>
      </c>
      <c r="H14" s="17" t="str">
        <f>[1]POAI!$D$180</f>
        <v>Realizar Ampliación y mantenimiento de redes de alcantarillado</v>
      </c>
      <c r="I14" s="18" t="s">
        <v>47</v>
      </c>
      <c r="J14" s="17" t="str">
        <f t="shared" si="4"/>
        <v>SERVICIOS PUBLICOS APSB</v>
      </c>
      <c r="K14" s="18" t="s">
        <v>78</v>
      </c>
      <c r="L14" s="17" t="s">
        <v>85</v>
      </c>
      <c r="M14" s="17" t="s">
        <v>44</v>
      </c>
      <c r="N14" s="21">
        <v>43831</v>
      </c>
      <c r="O14" s="21">
        <v>43982</v>
      </c>
      <c r="P14" s="18">
        <v>60</v>
      </c>
      <c r="Q14" s="17" t="s">
        <v>45</v>
      </c>
      <c r="R14" s="17" t="s">
        <v>146</v>
      </c>
      <c r="S14" s="22">
        <v>20000000</v>
      </c>
      <c r="T14" s="22"/>
      <c r="U14" s="22"/>
      <c r="V14" s="22"/>
      <c r="W14" s="22"/>
      <c r="X14" s="22"/>
      <c r="Y14" s="22"/>
      <c r="Z14" s="22">
        <v>20000000</v>
      </c>
      <c r="AA14" s="22"/>
      <c r="AB14" s="22"/>
      <c r="AC14" s="22"/>
      <c r="AD14" s="22"/>
      <c r="AE14" s="22"/>
      <c r="AF14" s="22"/>
      <c r="AG14" s="22"/>
      <c r="AH14" s="22"/>
      <c r="AI14" s="22">
        <f t="shared" si="0"/>
        <v>40000000</v>
      </c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</row>
    <row r="15" spans="1:51" s="34" customFormat="1" ht="222" customHeight="1" x14ac:dyDescent="0.25">
      <c r="A15" s="27" t="str">
        <f t="shared" si="2"/>
        <v>Eje Carmen de Apicalá con Servicios públicos, agua potable y saneamiento básico</v>
      </c>
      <c r="B15" s="28" t="str">
        <f t="shared" si="2"/>
        <v>Programa para la optimización de los acueductos municipales y el mejoramiento y la ampliación de la red de acueducto y alcantarillado</v>
      </c>
      <c r="C15" s="28" t="s">
        <v>83</v>
      </c>
      <c r="D15" s="29" t="str">
        <f>D14</f>
        <v>A 3.42</v>
      </c>
      <c r="E15" s="30" t="str">
        <f t="shared" si="3"/>
        <v xml:space="preserve">APOYO A LAS ACCIONES QUE DEN GARANTIA DE SERVICIO DE ACUEDUCTO, ALCANTARILLADO Y ASEO </v>
      </c>
      <c r="F15" s="31">
        <f t="shared" si="3"/>
        <v>2017731480192</v>
      </c>
      <c r="G15" s="28" t="str">
        <f>G14</f>
        <v xml:space="preserve">Optimizar los acueductos municipales para prestar un mejor servicio y ampliar las coberturas </v>
      </c>
      <c r="H15" s="28" t="str">
        <f>[1]POAI!$D$181</f>
        <v>Gestionar la Construcción y adecuación de plantas de tratamiento de aguas residuales (La mona, La Arenosa y La Palmara)</v>
      </c>
      <c r="I15" s="29" t="s">
        <v>47</v>
      </c>
      <c r="J15" s="28" t="str">
        <f t="shared" si="4"/>
        <v>SERVICIOS PUBLICOS APSB</v>
      </c>
      <c r="K15" s="29" t="s">
        <v>78</v>
      </c>
      <c r="L15" s="28" t="s">
        <v>86</v>
      </c>
      <c r="M15" s="28" t="s">
        <v>44</v>
      </c>
      <c r="N15" s="32">
        <v>43831</v>
      </c>
      <c r="O15" s="32">
        <v>43982</v>
      </c>
      <c r="P15" s="29">
        <v>75</v>
      </c>
      <c r="Q15" s="28" t="s">
        <v>45</v>
      </c>
      <c r="R15" s="28" t="s">
        <v>146</v>
      </c>
      <c r="S15" s="33"/>
      <c r="T15" s="33"/>
      <c r="U15" s="33"/>
      <c r="V15" s="33"/>
      <c r="W15" s="33"/>
      <c r="X15" s="33"/>
      <c r="Y15" s="33"/>
      <c r="Z15" s="33">
        <v>100000000</v>
      </c>
      <c r="AA15" s="33"/>
      <c r="AB15" s="33"/>
      <c r="AC15" s="33"/>
      <c r="AD15" s="33"/>
      <c r="AE15" s="33"/>
      <c r="AF15" s="33"/>
      <c r="AG15" s="33"/>
      <c r="AH15" s="33"/>
      <c r="AI15" s="33">
        <f t="shared" si="0"/>
        <v>100000000</v>
      </c>
    </row>
    <row r="16" spans="1:51" ht="268.5" customHeight="1" x14ac:dyDescent="0.25">
      <c r="A16" s="16" t="str">
        <f>A15</f>
        <v>Eje Carmen de Apicalá con Servicios públicos, agua potable y saneamiento básico</v>
      </c>
      <c r="B16" s="17" t="s">
        <v>87</v>
      </c>
      <c r="C16" s="24" t="s">
        <v>88</v>
      </c>
      <c r="D16" s="18" t="s">
        <v>89</v>
      </c>
      <c r="E16" s="3" t="str">
        <f t="shared" si="3"/>
        <v xml:space="preserve">APOYO A LAS ACCIONES QUE DEN GARANTIA DE SERVICIO DE ACUEDUCTO, ALCANTARILLADO Y ASEO </v>
      </c>
      <c r="F16" s="19">
        <f t="shared" si="3"/>
        <v>2017731480192</v>
      </c>
      <c r="G16" s="17" t="s">
        <v>90</v>
      </c>
      <c r="H16" s="17" t="str">
        <f>[1]POAI!$D$184</f>
        <v>Realizar seguimiento y presentar informe anual sobre el sistema de disposición de residuos sólidos (Disposición y calidad de la prestación del servicio)</v>
      </c>
      <c r="I16" s="18" t="s">
        <v>91</v>
      </c>
      <c r="J16" s="17" t="str">
        <f t="shared" si="4"/>
        <v>SERVICIOS PUBLICOS APSB</v>
      </c>
      <c r="K16" s="18" t="s">
        <v>78</v>
      </c>
      <c r="L16" s="17" t="s">
        <v>92</v>
      </c>
      <c r="M16" s="17" t="s">
        <v>44</v>
      </c>
      <c r="N16" s="21">
        <v>43831</v>
      </c>
      <c r="O16" s="21">
        <v>43982</v>
      </c>
      <c r="P16" s="18">
        <v>75</v>
      </c>
      <c r="Q16" s="17" t="s">
        <v>45</v>
      </c>
      <c r="R16" s="17" t="s">
        <v>146</v>
      </c>
      <c r="S16" s="22">
        <v>1000000</v>
      </c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>
        <f t="shared" si="0"/>
        <v>1000000</v>
      </c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</row>
    <row r="17" spans="1:51" ht="208.5" customHeight="1" x14ac:dyDescent="0.25">
      <c r="A17" s="16" t="str">
        <f>A16</f>
        <v>Eje Carmen de Apicalá con Servicios públicos, agua potable y saneamiento básico</v>
      </c>
      <c r="B17" s="17" t="str">
        <f t="shared" ref="B17:D18" si="5">B16</f>
        <v xml:space="preserve">Programa de apoyo para la consolidación de un sistema de aseo eficiente y respetuoso con el medio ambiente </v>
      </c>
      <c r="C17" s="17" t="str">
        <f t="shared" si="5"/>
        <v xml:space="preserve">Aumentar 10% la cobertura del servicio de aseo en el municipio </v>
      </c>
      <c r="D17" s="18" t="str">
        <f t="shared" si="5"/>
        <v>A 3.43</v>
      </c>
      <c r="E17" s="3" t="str">
        <f t="shared" si="3"/>
        <v xml:space="preserve">APOYO A LAS ACCIONES QUE DEN GARANTIA DE SERVICIO DE ACUEDUCTO, ALCANTARILLADO Y ASEO </v>
      </c>
      <c r="F17" s="19">
        <f t="shared" si="3"/>
        <v>2017731480192</v>
      </c>
      <c r="G17" s="17" t="str">
        <f>G16</f>
        <v xml:space="preserve">Apoyar la consolidación de un sistema de aseo eficiente y respetuoso con el medio ambiente </v>
      </c>
      <c r="H17" s="17" t="str">
        <f>[1]POAI!$D$185</f>
        <v>Implementar programa de cultura para el reciclaje</v>
      </c>
      <c r="I17" s="18" t="s">
        <v>47</v>
      </c>
      <c r="J17" s="17" t="str">
        <f t="shared" si="4"/>
        <v>SERVICIOS PUBLICOS APSB</v>
      </c>
      <c r="K17" s="18" t="s">
        <v>93</v>
      </c>
      <c r="L17" s="17" t="s">
        <v>94</v>
      </c>
      <c r="M17" s="17" t="s">
        <v>44</v>
      </c>
      <c r="N17" s="21">
        <v>43831</v>
      </c>
      <c r="O17" s="21">
        <v>43982</v>
      </c>
      <c r="P17" s="18">
        <v>60</v>
      </c>
      <c r="Q17" s="17" t="s">
        <v>45</v>
      </c>
      <c r="R17" s="17" t="s">
        <v>146</v>
      </c>
      <c r="S17" s="22">
        <v>3000000</v>
      </c>
      <c r="T17" s="22"/>
      <c r="U17" s="22">
        <v>12456684</v>
      </c>
      <c r="V17" s="22"/>
      <c r="W17" s="22"/>
      <c r="X17" s="22"/>
      <c r="Y17" s="22"/>
      <c r="Z17" s="22">
        <v>5000000</v>
      </c>
      <c r="AA17" s="22"/>
      <c r="AB17" s="22"/>
      <c r="AC17" s="22"/>
      <c r="AD17" s="22"/>
      <c r="AE17" s="22"/>
      <c r="AF17" s="22"/>
      <c r="AG17" s="22"/>
      <c r="AH17" s="22"/>
      <c r="AI17" s="22">
        <f t="shared" si="0"/>
        <v>20456684</v>
      </c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</row>
    <row r="18" spans="1:51" ht="238.5" customHeight="1" x14ac:dyDescent="0.25">
      <c r="A18" s="16" t="str">
        <f>A17</f>
        <v>Eje Carmen de Apicalá con Servicios públicos, agua potable y saneamiento básico</v>
      </c>
      <c r="B18" s="17" t="str">
        <f t="shared" si="5"/>
        <v xml:space="preserve">Programa de apoyo para la consolidación de un sistema de aseo eficiente y respetuoso con el medio ambiente </v>
      </c>
      <c r="C18" s="17" t="str">
        <f t="shared" si="5"/>
        <v xml:space="preserve">Aumentar 10% la cobertura del servicio de aseo en el municipio </v>
      </c>
      <c r="D18" s="18" t="str">
        <f t="shared" si="5"/>
        <v>A 3.43</v>
      </c>
      <c r="E18" s="3" t="str">
        <f t="shared" si="3"/>
        <v xml:space="preserve">APOYO A LAS ACCIONES QUE DEN GARANTIA DE SERVICIO DE ACUEDUCTO, ALCANTARILLADO Y ASEO </v>
      </c>
      <c r="F18" s="19">
        <f t="shared" si="3"/>
        <v>2017731480192</v>
      </c>
      <c r="G18" s="17" t="str">
        <f>G17</f>
        <v xml:space="preserve">Apoyar la consolidación de un sistema de aseo eficiente y respetuoso con el medio ambiente </v>
      </c>
      <c r="H18" s="17" t="str">
        <f>[1]POAI!$D$186</f>
        <v>Realizar la revisión, ajuste  y/o  actualización del Plan de Gestión Integral de Residuos Sólidos (PGIRS) en los términos que lo permita la ley </v>
      </c>
      <c r="I18" s="18" t="str">
        <f>I17</f>
        <v>2016 - 2019</v>
      </c>
      <c r="J18" s="17" t="str">
        <f t="shared" si="4"/>
        <v>SERVICIOS PUBLICOS APSB</v>
      </c>
      <c r="K18" s="18" t="str">
        <f>K17</f>
        <v xml:space="preserve">A 3 </v>
      </c>
      <c r="L18" s="17" t="s">
        <v>95</v>
      </c>
      <c r="M18" s="17" t="s">
        <v>44</v>
      </c>
      <c r="N18" s="21">
        <v>43831</v>
      </c>
      <c r="O18" s="21">
        <v>43982</v>
      </c>
      <c r="P18" s="18">
        <v>75</v>
      </c>
      <c r="Q18" s="17" t="s">
        <v>45</v>
      </c>
      <c r="R18" s="17" t="s">
        <v>146</v>
      </c>
      <c r="S18" s="22">
        <v>5000000</v>
      </c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>
        <f t="shared" si="0"/>
        <v>5000000</v>
      </c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</row>
    <row r="19" spans="1:51" ht="164.25" customHeight="1" x14ac:dyDescent="0.25">
      <c r="A19" s="16" t="str">
        <f>A18</f>
        <v>Eje Carmen de Apicalá con Servicios públicos, agua potable y saneamiento básico</v>
      </c>
      <c r="B19" s="17" t="s">
        <v>96</v>
      </c>
      <c r="C19" s="17" t="s">
        <v>97</v>
      </c>
      <c r="D19" s="18" t="s">
        <v>98</v>
      </c>
      <c r="E19" s="3" t="s">
        <v>99</v>
      </c>
      <c r="F19" s="19">
        <v>2017731480193</v>
      </c>
      <c r="G19" s="17" t="s">
        <v>100</v>
      </c>
      <c r="H19" s="17" t="str">
        <f>[1]POAI!$D$188</f>
        <v>Implementar  programa de Ampliar y mejorar la cobertura de energía eléctrica en el municipio </v>
      </c>
      <c r="I19" s="18" t="s">
        <v>47</v>
      </c>
      <c r="J19" s="17" t="s">
        <v>101</v>
      </c>
      <c r="K19" s="18" t="s">
        <v>102</v>
      </c>
      <c r="L19" s="17" t="s">
        <v>103</v>
      </c>
      <c r="M19" s="17" t="s">
        <v>44</v>
      </c>
      <c r="N19" s="21">
        <v>43831</v>
      </c>
      <c r="O19" s="21">
        <v>43982</v>
      </c>
      <c r="P19" s="18">
        <v>75</v>
      </c>
      <c r="Q19" s="17" t="s">
        <v>45</v>
      </c>
      <c r="R19" s="17" t="s">
        <v>146</v>
      </c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>
        <v>618814400</v>
      </c>
      <c r="AH19" s="22"/>
      <c r="AI19" s="22">
        <f t="shared" si="0"/>
        <v>618814400</v>
      </c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</row>
    <row r="20" spans="1:51" ht="233.25" customHeight="1" x14ac:dyDescent="0.25">
      <c r="A20" s="16" t="s">
        <v>104</v>
      </c>
      <c r="B20" s="37" t="s">
        <v>105</v>
      </c>
      <c r="C20" s="17" t="s">
        <v>106</v>
      </c>
      <c r="D20" s="18" t="s">
        <v>107</v>
      </c>
      <c r="E20" s="3" t="s">
        <v>108</v>
      </c>
      <c r="F20" s="19">
        <v>2017731480194</v>
      </c>
      <c r="G20" s="17" t="s">
        <v>109</v>
      </c>
      <c r="H20" s="17" t="str">
        <f>[1]POAI!$D$191</f>
        <v>Gestionar  la pavimentación de la vía Carmen de Apicalá “El Paso” (Reparación del puente sobre el Sumapaz)</v>
      </c>
      <c r="I20" s="18" t="s">
        <v>110</v>
      </c>
      <c r="J20" s="17" t="s">
        <v>111</v>
      </c>
      <c r="K20" s="18" t="s">
        <v>112</v>
      </c>
      <c r="L20" s="17" t="s">
        <v>113</v>
      </c>
      <c r="M20" s="17" t="s">
        <v>44</v>
      </c>
      <c r="N20" s="21">
        <v>43831</v>
      </c>
      <c r="O20" s="21">
        <v>43982</v>
      </c>
      <c r="P20" s="18">
        <v>75</v>
      </c>
      <c r="Q20" s="17" t="s">
        <v>45</v>
      </c>
      <c r="R20" s="17" t="s">
        <v>146</v>
      </c>
      <c r="S20" s="22"/>
      <c r="T20" s="22"/>
      <c r="U20" s="22"/>
      <c r="V20" s="22"/>
      <c r="W20" s="22"/>
      <c r="X20" s="22"/>
      <c r="Y20" s="22"/>
      <c r="Z20" s="40"/>
      <c r="AA20" s="22"/>
      <c r="AB20" s="22"/>
      <c r="AC20" s="22"/>
      <c r="AD20" s="22"/>
      <c r="AE20" s="22"/>
      <c r="AF20" s="22"/>
      <c r="AG20" s="22"/>
      <c r="AH20" s="22"/>
      <c r="AI20" s="22">
        <v>130000000</v>
      </c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</row>
    <row r="21" spans="1:51" ht="228.75" customHeight="1" x14ac:dyDescent="0.25">
      <c r="A21" s="16" t="str">
        <f t="shared" ref="A21:A27" si="6">A20</f>
        <v>Eje Carmen de Apicalá con Vías y transporte eficiente</v>
      </c>
      <c r="B21" s="39"/>
      <c r="C21" s="17" t="str">
        <f>C20</f>
        <v xml:space="preserve">Gestionar las obras necesarias para optimizar el sistema de movilidad y de transporte en el municipio </v>
      </c>
      <c r="D21" s="18" t="str">
        <f>D20</f>
        <v>A 9.60</v>
      </c>
      <c r="E21" s="3" t="s">
        <v>108</v>
      </c>
      <c r="F21" s="19">
        <v>2017731480194</v>
      </c>
      <c r="G21" s="17" t="s">
        <v>109</v>
      </c>
      <c r="H21" s="17" t="str">
        <f>[1]POAI!$D$192</f>
        <v>Gestionar el mejoramiento de la red vial rural</v>
      </c>
      <c r="I21" s="18" t="s">
        <v>47</v>
      </c>
      <c r="J21" s="17" t="str">
        <f t="shared" ref="J21:J27" si="7">J20</f>
        <v>TRANSPORTE</v>
      </c>
      <c r="K21" s="18" t="str">
        <f>K20</f>
        <v>A 9</v>
      </c>
      <c r="L21" s="17" t="s">
        <v>114</v>
      </c>
      <c r="M21" s="17" t="s">
        <v>44</v>
      </c>
      <c r="N21" s="21">
        <v>43831</v>
      </c>
      <c r="O21" s="21">
        <v>43982</v>
      </c>
      <c r="P21" s="18">
        <v>75</v>
      </c>
      <c r="Q21" s="17" t="s">
        <v>45</v>
      </c>
      <c r="R21" s="17" t="s">
        <v>146</v>
      </c>
      <c r="S21" s="22">
        <v>90000000</v>
      </c>
      <c r="T21" s="22"/>
      <c r="U21" s="22"/>
      <c r="V21" s="22"/>
      <c r="W21" s="22"/>
      <c r="X21" s="22"/>
      <c r="Y21" s="22"/>
      <c r="Z21" s="41"/>
      <c r="AA21" s="22"/>
      <c r="AB21" s="22"/>
      <c r="AC21" s="22"/>
      <c r="AD21" s="22"/>
      <c r="AE21" s="22"/>
      <c r="AF21" s="22"/>
      <c r="AG21" s="22"/>
      <c r="AH21" s="22"/>
      <c r="AI21" s="22">
        <f t="shared" si="0"/>
        <v>90000000</v>
      </c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</row>
    <row r="22" spans="1:51" ht="244.5" customHeight="1" x14ac:dyDescent="0.25">
      <c r="A22" s="16" t="str">
        <f t="shared" si="6"/>
        <v>Eje Carmen de Apicalá con Vías y transporte eficiente</v>
      </c>
      <c r="B22" s="39"/>
      <c r="C22" s="17" t="str">
        <f>C21</f>
        <v xml:space="preserve">Gestionar las obras necesarias para optimizar el sistema de movilidad y de transporte en el municipio </v>
      </c>
      <c r="D22" s="18" t="str">
        <f>D21</f>
        <v>A 9.60</v>
      </c>
      <c r="E22" s="3" t="s">
        <v>108</v>
      </c>
      <c r="F22" s="19">
        <v>2017731480194</v>
      </c>
      <c r="G22" s="17" t="s">
        <v>109</v>
      </c>
      <c r="H22" s="17" t="str">
        <f>[1]POAI!$D$193</f>
        <v>Gestionar la Pavimentación de calles con la alcaldía y la comunidad </v>
      </c>
      <c r="I22" s="18" t="s">
        <v>47</v>
      </c>
      <c r="J22" s="17" t="str">
        <f t="shared" si="7"/>
        <v>TRANSPORTE</v>
      </c>
      <c r="K22" s="18" t="s">
        <v>112</v>
      </c>
      <c r="L22" s="17" t="s">
        <v>115</v>
      </c>
      <c r="M22" s="17" t="str">
        <f>M21</f>
        <v>SECRETARIA DE PLANEACIÓN, INFRAESTRUCTURA Y TIC´S</v>
      </c>
      <c r="N22" s="21">
        <v>43831</v>
      </c>
      <c r="O22" s="21">
        <v>43982</v>
      </c>
      <c r="P22" s="18">
        <v>75</v>
      </c>
      <c r="Q22" s="17" t="str">
        <f>Q21</f>
        <v>PLANEACIÓN, INFRAESTRUCTURA Y TIC´S</v>
      </c>
      <c r="R22" s="17" t="s">
        <v>146</v>
      </c>
      <c r="S22" s="22">
        <v>70000000</v>
      </c>
      <c r="T22" s="22"/>
      <c r="U22" s="22"/>
      <c r="V22" s="22"/>
      <c r="W22" s="22"/>
      <c r="X22" s="22"/>
      <c r="Y22" s="22"/>
      <c r="Z22" s="41"/>
      <c r="AA22" s="22"/>
      <c r="AB22" s="22"/>
      <c r="AC22" s="22"/>
      <c r="AD22" s="22"/>
      <c r="AE22" s="22"/>
      <c r="AF22" s="22"/>
      <c r="AG22" s="22"/>
      <c r="AH22" s="22"/>
      <c r="AI22" s="22">
        <f t="shared" si="0"/>
        <v>70000000</v>
      </c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</row>
    <row r="23" spans="1:51" ht="255" x14ac:dyDescent="0.25">
      <c r="A23" s="16" t="str">
        <f t="shared" si="6"/>
        <v>Eje Carmen de Apicalá con Vías y transporte eficiente</v>
      </c>
      <c r="B23" s="39"/>
      <c r="C23" s="17" t="s">
        <v>116</v>
      </c>
      <c r="D23" s="18" t="str">
        <f t="shared" ref="D23:D27" si="8">D22</f>
        <v>A 9.60</v>
      </c>
      <c r="E23" s="3" t="s">
        <v>108</v>
      </c>
      <c r="F23" s="19">
        <v>2017731480194</v>
      </c>
      <c r="G23" s="17" t="s">
        <v>117</v>
      </c>
      <c r="H23" s="17" t="str">
        <f>[1]POAI!$D$194</f>
        <v>Gestionar la construcción de anillo vial (Barrios Jardín, Arenillas) para conectar con avenida principal</v>
      </c>
      <c r="I23" s="18" t="s">
        <v>47</v>
      </c>
      <c r="J23" s="17" t="str">
        <f t="shared" si="7"/>
        <v>TRANSPORTE</v>
      </c>
      <c r="K23" s="18" t="s">
        <v>112</v>
      </c>
      <c r="L23" s="17" t="s">
        <v>153</v>
      </c>
      <c r="M23" s="17" t="s">
        <v>44</v>
      </c>
      <c r="N23" s="21">
        <v>43831</v>
      </c>
      <c r="O23" s="21">
        <v>43982</v>
      </c>
      <c r="P23" s="18">
        <v>75</v>
      </c>
      <c r="Q23" s="17" t="s">
        <v>45</v>
      </c>
      <c r="R23" s="17" t="s">
        <v>146</v>
      </c>
      <c r="S23" s="22"/>
      <c r="T23" s="22"/>
      <c r="U23" s="22"/>
      <c r="V23" s="22"/>
      <c r="W23" s="22"/>
      <c r="X23" s="22"/>
      <c r="Y23" s="22"/>
      <c r="Z23" s="41"/>
      <c r="AA23" s="22"/>
      <c r="AB23" s="22"/>
      <c r="AC23" s="22"/>
      <c r="AD23" s="22"/>
      <c r="AE23" s="22"/>
      <c r="AF23" s="22"/>
      <c r="AG23" s="22"/>
      <c r="AH23" s="22"/>
      <c r="AI23" s="22">
        <f t="shared" si="0"/>
        <v>0</v>
      </c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</row>
    <row r="24" spans="1:51" ht="261" customHeight="1" x14ac:dyDescent="0.25">
      <c r="A24" s="16" t="str">
        <f t="shared" si="6"/>
        <v>Eje Carmen de Apicalá con Vías y transporte eficiente</v>
      </c>
      <c r="B24" s="39"/>
      <c r="C24" s="17" t="str">
        <f>C23</f>
        <v xml:space="preserve">Hacer mantenimiento, reparación y construcción de las vías necesarias para optimizar el sistema de movilidad y de transporte en el municipio </v>
      </c>
      <c r="D24" s="18" t="str">
        <f t="shared" si="8"/>
        <v>A 9.60</v>
      </c>
      <c r="E24" s="3" t="s">
        <v>108</v>
      </c>
      <c r="F24" s="19">
        <v>2017731480194</v>
      </c>
      <c r="G24" s="17" t="str">
        <f>G23</f>
        <v>Realizar el mantenimiento y construcción de las vías terciarias y otras que requiera  municipio</v>
      </c>
      <c r="H24" s="17" t="str">
        <f>[1]POAI!$D$196</f>
        <v>Continuar con el proyecto del Terminal de transporte para el municipio </v>
      </c>
      <c r="I24" s="18" t="s">
        <v>47</v>
      </c>
      <c r="J24" s="17" t="str">
        <f>J23</f>
        <v>TRANSPORTE</v>
      </c>
      <c r="K24" s="18" t="s">
        <v>112</v>
      </c>
      <c r="L24" s="17" t="s">
        <v>118</v>
      </c>
      <c r="M24" s="17" t="s">
        <v>44</v>
      </c>
      <c r="N24" s="21">
        <v>43831</v>
      </c>
      <c r="O24" s="21">
        <v>43982</v>
      </c>
      <c r="P24" s="18">
        <v>75</v>
      </c>
      <c r="Q24" s="17" t="s">
        <v>45</v>
      </c>
      <c r="R24" s="17" t="s">
        <v>146</v>
      </c>
      <c r="S24" s="22"/>
      <c r="T24" s="22"/>
      <c r="U24" s="22"/>
      <c r="V24" s="22"/>
      <c r="W24" s="22"/>
      <c r="X24" s="22"/>
      <c r="Y24" s="22"/>
      <c r="Z24" s="41"/>
      <c r="AA24" s="22"/>
      <c r="AB24" s="22"/>
      <c r="AC24" s="22"/>
      <c r="AD24" s="22"/>
      <c r="AE24" s="22"/>
      <c r="AF24" s="22"/>
      <c r="AG24" s="22"/>
      <c r="AH24" s="22"/>
      <c r="AI24" s="22">
        <f t="shared" si="0"/>
        <v>0</v>
      </c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</row>
    <row r="25" spans="1:51" ht="300" customHeight="1" x14ac:dyDescent="0.25">
      <c r="A25" s="16" t="str">
        <f>A24</f>
        <v>Eje Carmen de Apicalá con Vías y transporte eficiente</v>
      </c>
      <c r="B25" s="39"/>
      <c r="C25" s="17" t="str">
        <f>C24</f>
        <v xml:space="preserve">Hacer mantenimiento, reparación y construcción de las vías necesarias para optimizar el sistema de movilidad y de transporte en el municipio </v>
      </c>
      <c r="D25" s="18" t="str">
        <f>D24</f>
        <v>A 9.60</v>
      </c>
      <c r="E25" s="3" t="s">
        <v>108</v>
      </c>
      <c r="F25" s="19">
        <v>2017731480194</v>
      </c>
      <c r="G25" s="17" t="s">
        <v>119</v>
      </c>
      <c r="H25" s="17" t="str">
        <f>[1]POAI!$D$197</f>
        <v>Gestionar Puente Colgante sobre quebrada Apicalá (Sitio Cardon  vereda Mortiño)</v>
      </c>
      <c r="I25" s="18" t="s">
        <v>47</v>
      </c>
      <c r="J25" s="17" t="str">
        <f>J24</f>
        <v>TRANSPORTE</v>
      </c>
      <c r="K25" s="18" t="s">
        <v>120</v>
      </c>
      <c r="L25" s="17" t="s">
        <v>121</v>
      </c>
      <c r="M25" s="17" t="s">
        <v>44</v>
      </c>
      <c r="N25" s="21">
        <v>43831</v>
      </c>
      <c r="O25" s="21">
        <v>43982</v>
      </c>
      <c r="P25" s="18">
        <v>75</v>
      </c>
      <c r="Q25" s="17" t="s">
        <v>45</v>
      </c>
      <c r="R25" s="17" t="s">
        <v>146</v>
      </c>
      <c r="S25" s="22">
        <v>10000000</v>
      </c>
      <c r="T25" s="22"/>
      <c r="U25" s="22"/>
      <c r="V25" s="22"/>
      <c r="W25" s="22"/>
      <c r="X25" s="22"/>
      <c r="Y25" s="22"/>
      <c r="Z25" s="41"/>
      <c r="AA25" s="22"/>
      <c r="AB25" s="22"/>
      <c r="AC25" s="22"/>
      <c r="AD25" s="22"/>
      <c r="AE25" s="22"/>
      <c r="AF25" s="22"/>
      <c r="AG25" s="22"/>
      <c r="AH25" s="22"/>
      <c r="AI25" s="22">
        <f t="shared" si="0"/>
        <v>10000000</v>
      </c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</row>
    <row r="26" spans="1:51" ht="299.25" customHeight="1" x14ac:dyDescent="0.25">
      <c r="A26" s="16" t="str">
        <f t="shared" si="6"/>
        <v>Eje Carmen de Apicalá con Vías y transporte eficiente</v>
      </c>
      <c r="B26" s="39"/>
      <c r="C26" s="17" t="str">
        <f>C25</f>
        <v xml:space="preserve">Hacer mantenimiento, reparación y construcción de las vías necesarias para optimizar el sistema de movilidad y de transporte en el municipio </v>
      </c>
      <c r="D26" s="18" t="str">
        <f t="shared" si="8"/>
        <v>A 9.60</v>
      </c>
      <c r="E26" s="3" t="s">
        <v>108</v>
      </c>
      <c r="F26" s="19">
        <v>2017731480194</v>
      </c>
      <c r="G26" s="17" t="str">
        <f>G25</f>
        <v>Gestionar las diferentes obras de infraestructura que requiera el municipio que le permitan consolidar un sistema de transporte eficiente y amigable con el medio ambiente.</v>
      </c>
      <c r="H26" s="17" t="str">
        <f>[1]POAI!$D$198</f>
        <v>Realizar el Mantenimiento de las vías terciarias </v>
      </c>
      <c r="I26" s="18" t="str">
        <f>I25</f>
        <v>2016 - 2019</v>
      </c>
      <c r="J26" s="17" t="str">
        <f t="shared" si="7"/>
        <v>TRANSPORTE</v>
      </c>
      <c r="K26" s="18" t="s">
        <v>112</v>
      </c>
      <c r="L26" s="17" t="s">
        <v>122</v>
      </c>
      <c r="M26" s="17" t="s">
        <v>44</v>
      </c>
      <c r="N26" s="21">
        <v>43831</v>
      </c>
      <c r="O26" s="21">
        <v>43982</v>
      </c>
      <c r="P26" s="18">
        <v>75</v>
      </c>
      <c r="Q26" s="17" t="s">
        <v>45</v>
      </c>
      <c r="R26" s="17" t="s">
        <v>146</v>
      </c>
      <c r="S26" s="22">
        <v>100000000</v>
      </c>
      <c r="T26" s="22"/>
      <c r="U26" s="22"/>
      <c r="V26" s="22"/>
      <c r="W26" s="22"/>
      <c r="X26" s="22"/>
      <c r="Y26" s="22"/>
      <c r="Z26" s="41"/>
      <c r="AA26" s="22"/>
      <c r="AB26" s="22"/>
      <c r="AC26" s="22"/>
      <c r="AD26" s="22"/>
      <c r="AE26" s="22"/>
      <c r="AF26" s="22"/>
      <c r="AG26" s="22"/>
      <c r="AH26" s="22"/>
      <c r="AI26" s="22">
        <f t="shared" si="0"/>
        <v>100000000</v>
      </c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</row>
    <row r="27" spans="1:51" ht="300" customHeight="1" x14ac:dyDescent="0.25">
      <c r="A27" s="16" t="str">
        <f t="shared" si="6"/>
        <v>Eje Carmen de Apicalá con Vías y transporte eficiente</v>
      </c>
      <c r="B27" s="39"/>
      <c r="C27" s="17" t="str">
        <f>C26</f>
        <v xml:space="preserve">Hacer mantenimiento, reparación y construcción de las vías necesarias para optimizar el sistema de movilidad y de transporte en el municipio </v>
      </c>
      <c r="D27" s="18" t="str">
        <f t="shared" si="8"/>
        <v>A 9.60</v>
      </c>
      <c r="E27" s="3" t="s">
        <v>108</v>
      </c>
      <c r="F27" s="19">
        <v>2017731480194</v>
      </c>
      <c r="G27" s="17" t="str">
        <f>G26</f>
        <v>Gestionar las diferentes obras de infraestructura que requiera el municipio que le permitan consolidar un sistema de transporte eficiente y amigable con el medio ambiente.</v>
      </c>
      <c r="H27" s="18" t="str">
        <f>[1]POAI!$D$199</f>
        <v>Construir Paca Huellas</v>
      </c>
      <c r="I27" s="18">
        <v>2018</v>
      </c>
      <c r="J27" s="17" t="str">
        <f t="shared" si="7"/>
        <v>TRANSPORTE</v>
      </c>
      <c r="K27" s="18" t="s">
        <v>112</v>
      </c>
      <c r="L27" s="17" t="s">
        <v>123</v>
      </c>
      <c r="M27" s="17" t="s">
        <v>44</v>
      </c>
      <c r="N27" s="21">
        <v>43831</v>
      </c>
      <c r="O27" s="21">
        <v>43982</v>
      </c>
      <c r="P27" s="18">
        <v>100</v>
      </c>
      <c r="Q27" s="17" t="s">
        <v>45</v>
      </c>
      <c r="R27" s="17" t="s">
        <v>146</v>
      </c>
      <c r="S27" s="22">
        <v>120000000</v>
      </c>
      <c r="T27" s="22"/>
      <c r="U27" s="22"/>
      <c r="V27" s="22"/>
      <c r="W27" s="22"/>
      <c r="X27" s="22"/>
      <c r="Y27" s="22"/>
      <c r="Z27" s="41"/>
      <c r="AA27" s="22"/>
      <c r="AB27" s="22"/>
      <c r="AC27" s="22"/>
      <c r="AD27" s="22"/>
      <c r="AE27" s="22"/>
      <c r="AF27" s="22"/>
      <c r="AG27" s="22">
        <v>10000000</v>
      </c>
      <c r="AH27" s="22"/>
      <c r="AI27" s="22">
        <f t="shared" si="0"/>
        <v>130000000</v>
      </c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</row>
    <row r="28" spans="1:51" ht="151.5" customHeight="1" x14ac:dyDescent="0.2">
      <c r="A28" s="16" t="s">
        <v>124</v>
      </c>
      <c r="B28" s="37" t="s">
        <v>125</v>
      </c>
      <c r="C28" s="17" t="s">
        <v>126</v>
      </c>
      <c r="D28" s="18" t="s">
        <v>127</v>
      </c>
      <c r="E28" s="3" t="s">
        <v>128</v>
      </c>
      <c r="F28" s="19">
        <v>2017731480195</v>
      </c>
      <c r="G28" s="37" t="s">
        <v>129</v>
      </c>
      <c r="H28" s="17" t="str">
        <f>[1]POAI!$D$203</f>
        <v>Comprar predios para proteger el abastecimiento de agua</v>
      </c>
      <c r="I28" s="18">
        <v>2018</v>
      </c>
      <c r="J28" s="17" t="s">
        <v>130</v>
      </c>
      <c r="K28" s="18" t="s">
        <v>131</v>
      </c>
      <c r="L28" s="17" t="s">
        <v>132</v>
      </c>
      <c r="M28" s="17" t="s">
        <v>44</v>
      </c>
      <c r="N28" s="21">
        <v>43831</v>
      </c>
      <c r="O28" s="21">
        <v>43982</v>
      </c>
      <c r="P28" s="18">
        <v>100</v>
      </c>
      <c r="Q28" s="17" t="s">
        <v>45</v>
      </c>
      <c r="R28" s="17" t="s">
        <v>146</v>
      </c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35">
        <v>61115848</v>
      </c>
      <c r="AH28" s="22"/>
      <c r="AI28" s="22">
        <f t="shared" si="0"/>
        <v>61115848</v>
      </c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</row>
    <row r="29" spans="1:51" ht="156" customHeight="1" x14ac:dyDescent="0.25">
      <c r="A29" s="16" t="str">
        <f>A28</f>
        <v>Eje Carmen de Apicalá con medio ambiente sano y protegido para todos</v>
      </c>
      <c r="B29" s="38"/>
      <c r="C29" s="17" t="str">
        <f>C28</f>
        <v>Reforestación y recuperación de bosque nativo y bosque tropical con 15.000 arboles</v>
      </c>
      <c r="D29" s="18" t="str">
        <f>D28</f>
        <v>A 10.61</v>
      </c>
      <c r="E29" s="3" t="s">
        <v>128</v>
      </c>
      <c r="F29" s="19">
        <v>2017731480195</v>
      </c>
      <c r="G29" s="38"/>
      <c r="H29" s="17" t="str">
        <f>[1]POAI!$D$204</f>
        <v>Reforestar  suelo de predios para proteger el abastecimiento de agua</v>
      </c>
      <c r="I29" s="18">
        <v>2018</v>
      </c>
      <c r="J29" s="17" t="s">
        <v>130</v>
      </c>
      <c r="K29" s="18" t="s">
        <v>131</v>
      </c>
      <c r="L29" s="17" t="s">
        <v>133</v>
      </c>
      <c r="M29" s="17" t="s">
        <v>44</v>
      </c>
      <c r="N29" s="21">
        <v>43831</v>
      </c>
      <c r="O29" s="21">
        <v>43982</v>
      </c>
      <c r="P29" s="18">
        <v>100</v>
      </c>
      <c r="Q29" s="17" t="s">
        <v>45</v>
      </c>
      <c r="R29" s="17" t="s">
        <v>146</v>
      </c>
      <c r="S29" s="22">
        <v>5000000</v>
      </c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>
        <f t="shared" si="0"/>
        <v>5000000</v>
      </c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</row>
    <row r="30" spans="1:51" ht="147" customHeight="1" x14ac:dyDescent="0.25">
      <c r="A30" s="16" t="s">
        <v>134</v>
      </c>
      <c r="B30" s="37" t="s">
        <v>135</v>
      </c>
      <c r="C30" s="37" t="s">
        <v>136</v>
      </c>
      <c r="D30" s="18" t="s">
        <v>137</v>
      </c>
      <c r="E30" s="3" t="s">
        <v>138</v>
      </c>
      <c r="F30" s="19">
        <v>2017731480159</v>
      </c>
      <c r="G30" s="37" t="s">
        <v>139</v>
      </c>
      <c r="H30" s="17" t="str">
        <f>[1]POAI!$D$217</f>
        <v>Fortalecer el Banco de Proyectos de inversión (Planeación)</v>
      </c>
      <c r="I30" s="18" t="s">
        <v>47</v>
      </c>
      <c r="J30" s="17" t="s">
        <v>140</v>
      </c>
      <c r="K30" s="18" t="s">
        <v>141</v>
      </c>
      <c r="L30" s="17" t="s">
        <v>142</v>
      </c>
      <c r="M30" s="17" t="str">
        <f>M29</f>
        <v>SECRETARIA DE PLANEACIÓN, INFRAESTRUCTURA Y TIC´S</v>
      </c>
      <c r="N30" s="21">
        <v>43831</v>
      </c>
      <c r="O30" s="21">
        <v>43982</v>
      </c>
      <c r="P30" s="18">
        <v>75</v>
      </c>
      <c r="Q30" s="17" t="str">
        <f>Q29</f>
        <v>PLANEACIÓN, INFRAESTRUCTURA Y TIC´S</v>
      </c>
      <c r="R30" s="17" t="s">
        <v>146</v>
      </c>
      <c r="S30" s="42">
        <v>120000000</v>
      </c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42">
        <v>120000000</v>
      </c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</row>
    <row r="31" spans="1:51" ht="253.5" customHeight="1" x14ac:dyDescent="0.25">
      <c r="A31" s="16" t="s">
        <v>134</v>
      </c>
      <c r="B31" s="39"/>
      <c r="C31" s="39"/>
      <c r="D31" s="18" t="str">
        <f>D30</f>
        <v>A 17.103</v>
      </c>
      <c r="E31" s="3" t="s">
        <v>138</v>
      </c>
      <c r="F31" s="19">
        <v>2017731480159</v>
      </c>
      <c r="G31" s="39"/>
      <c r="H31" s="17" t="str">
        <f>[1]POAI!$D$218</f>
        <v>Implementar estrategias de monitoreo, evaluación y gestión en el municipio (Sistema de Información del Municipio)</v>
      </c>
      <c r="I31" s="18" t="str">
        <f>I30</f>
        <v>2016 - 2019</v>
      </c>
      <c r="J31" s="17" t="s">
        <v>140</v>
      </c>
      <c r="K31" s="18" t="s">
        <v>143</v>
      </c>
      <c r="L31" s="17" t="s">
        <v>144</v>
      </c>
      <c r="M31" s="17" t="str">
        <f>M30</f>
        <v>SECRETARIA DE PLANEACIÓN, INFRAESTRUCTURA Y TIC´S</v>
      </c>
      <c r="N31" s="21">
        <v>43831</v>
      </c>
      <c r="O31" s="21">
        <v>43982</v>
      </c>
      <c r="P31" s="18">
        <v>75</v>
      </c>
      <c r="Q31" s="17" t="str">
        <f>Q30</f>
        <v>PLANEACIÓN, INFRAESTRUCTURA Y TIC´S</v>
      </c>
      <c r="R31" s="17" t="s">
        <v>146</v>
      </c>
      <c r="S31" s="43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43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</row>
    <row r="32" spans="1:51" ht="252.75" customHeight="1" x14ac:dyDescent="0.25">
      <c r="A32" s="16" t="s">
        <v>134</v>
      </c>
      <c r="B32" s="38"/>
      <c r="C32" s="38"/>
      <c r="D32" s="18" t="str">
        <f>D31</f>
        <v>A 17.103</v>
      </c>
      <c r="E32" s="3" t="s">
        <v>138</v>
      </c>
      <c r="F32" s="19">
        <v>2017731480159</v>
      </c>
      <c r="G32" s="38"/>
      <c r="H32" s="17" t="str">
        <f>[1]POAI!$D$219</f>
        <v>Gestionar proyectos conjunto con entes nacionales, departamentales o regionales</v>
      </c>
      <c r="I32" s="18" t="str">
        <f>I31</f>
        <v>2016 - 2019</v>
      </c>
      <c r="J32" s="17" t="s">
        <v>140</v>
      </c>
      <c r="K32" s="18" t="s">
        <v>141</v>
      </c>
      <c r="L32" s="17" t="s">
        <v>145</v>
      </c>
      <c r="M32" s="17" t="str">
        <f>M31</f>
        <v>SECRETARIA DE PLANEACIÓN, INFRAESTRUCTURA Y TIC´S</v>
      </c>
      <c r="N32" s="21">
        <v>43831</v>
      </c>
      <c r="O32" s="21">
        <v>43982</v>
      </c>
      <c r="P32" s="18">
        <v>75</v>
      </c>
      <c r="Q32" s="17" t="str">
        <f>Q31</f>
        <v>PLANEACIÓN, INFRAESTRUCTURA Y TIC´S</v>
      </c>
      <c r="R32" s="17" t="s">
        <v>146</v>
      </c>
      <c r="S32" s="44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4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</row>
  </sheetData>
  <mergeCells count="18">
    <mergeCell ref="S30:S32"/>
    <mergeCell ref="A4:D4"/>
    <mergeCell ref="E4:J4"/>
    <mergeCell ref="L4:P4"/>
    <mergeCell ref="Q4:R4"/>
    <mergeCell ref="S4:AI4"/>
    <mergeCell ref="B28:B29"/>
    <mergeCell ref="G28:G29"/>
    <mergeCell ref="B30:B32"/>
    <mergeCell ref="C30:C32"/>
    <mergeCell ref="G30:G32"/>
    <mergeCell ref="AI30:AI32"/>
    <mergeCell ref="A3:AI3"/>
    <mergeCell ref="A1:AI1"/>
    <mergeCell ref="A2:AI2"/>
    <mergeCell ref="G7:G8"/>
    <mergeCell ref="B20:B27"/>
    <mergeCell ref="Z20:Z27"/>
  </mergeCells>
  <pageMargins left="0.7" right="0.7" top="0.75" bottom="0.75" header="0.3" footer="0.3"/>
  <pageSetup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MARISOL CASILIMAS</cp:lastModifiedBy>
  <dcterms:created xsi:type="dcterms:W3CDTF">2020-01-28T20:37:09Z</dcterms:created>
  <dcterms:modified xsi:type="dcterms:W3CDTF">2020-01-31T16:48:11Z</dcterms:modified>
</cp:coreProperties>
</file>