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2020\CARMEN DE AP\SEGUIMIENTO PDT\PLAN DE ACCION A PUBLICAR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Titles" localSheetId="0">Hoja1!$15:$15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33" i="1" l="1"/>
  <c r="AO32" i="1"/>
  <c r="AO31" i="1"/>
  <c r="AO30" i="1"/>
  <c r="AO29" i="1"/>
  <c r="AO28" i="1"/>
  <c r="AO27" i="1"/>
  <c r="AO26" i="1"/>
  <c r="BB26" i="1"/>
  <c r="BB25" i="1"/>
  <c r="AO25" i="1"/>
  <c r="BB24" i="1"/>
  <c r="AO24" i="1"/>
  <c r="BB23" i="1"/>
  <c r="AI23" i="1"/>
  <c r="AO23" i="1" s="1"/>
  <c r="AO22" i="1"/>
  <c r="BB22" i="1"/>
  <c r="BB21" i="1"/>
  <c r="AO21" i="1"/>
  <c r="BB20" i="1"/>
  <c r="E20" i="1"/>
  <c r="AI20" i="1"/>
  <c r="AO20" i="1" s="1"/>
  <c r="BB19" i="1"/>
  <c r="AI19" i="1"/>
  <c r="AO19" i="1" s="1"/>
  <c r="BB18" i="1"/>
  <c r="AZ18" i="1"/>
  <c r="AO18" i="1"/>
  <c r="AO17" i="1"/>
  <c r="AO16" i="1"/>
  <c r="BB16" i="1"/>
  <c r="BA16" i="1"/>
  <c r="BA18" i="1" s="1"/>
  <c r="AZ15" i="1"/>
  <c r="AZ16" i="1"/>
  <c r="BI17" i="1" l="1"/>
  <c r="BM17" i="1" s="1"/>
  <c r="BN17" i="1" s="1"/>
</calcChain>
</file>

<file path=xl/sharedStrings.xml><?xml version="1.0" encoding="utf-8"?>
<sst xmlns="http://schemas.openxmlformats.org/spreadsheetml/2006/main" count="321" uniqueCount="169">
  <si>
    <t xml:space="preserve">Plan de Acción </t>
  </si>
  <si>
    <t>ACTIVIDADES</t>
  </si>
  <si>
    <t>Ene-Mar
2019</t>
  </si>
  <si>
    <t>Abr-Jun
2019</t>
  </si>
  <si>
    <t>Jul-Sep
2019</t>
  </si>
  <si>
    <t>Oct-Dic
2019</t>
  </si>
  <si>
    <t>ValorLogrado de la Act. 2019</t>
  </si>
  <si>
    <t>Ejec % 
2019</t>
  </si>
  <si>
    <t>Número de beneficiarios2019</t>
  </si>
  <si>
    <t>NumerodeRadicaciónProyecto</t>
  </si>
  <si>
    <t>Codificación</t>
  </si>
  <si>
    <t>Linea Base Productos</t>
  </si>
  <si>
    <t>Tendencia</t>
  </si>
  <si>
    <t>Valor Esperado 2020</t>
  </si>
  <si>
    <t>Ene-Mar
2020</t>
  </si>
  <si>
    <t>Abr-Jun
2020</t>
  </si>
  <si>
    <t>Jul-Sep
2020</t>
  </si>
  <si>
    <t>Oct-Dic
2020</t>
  </si>
  <si>
    <t>ValorLogrado de la Act. 2020</t>
  </si>
  <si>
    <t>Ejec % 
2020</t>
  </si>
  <si>
    <t>Número de beneficiarios 2020</t>
  </si>
  <si>
    <t>RP Programados 2020</t>
  </si>
  <si>
    <t>SGP Programados 2020</t>
  </si>
  <si>
    <t xml:space="preserve">CN Programados 2020 </t>
  </si>
  <si>
    <t>CD Programados 2020</t>
  </si>
  <si>
    <t>SGR Programados 2020</t>
  </si>
  <si>
    <t>Crédito Programados 2020</t>
  </si>
  <si>
    <t>Otros Programados 2020</t>
  </si>
  <si>
    <t>Total Recursos  Programados 2020</t>
  </si>
  <si>
    <t>RP Ejecutados 2019</t>
  </si>
  <si>
    <t>SGP Ejecutados 2019</t>
  </si>
  <si>
    <t>CN Ejecutados 2019</t>
  </si>
  <si>
    <t>CD Ejecutados 2019</t>
  </si>
  <si>
    <t>SGR Ejecutados  2019</t>
  </si>
  <si>
    <t>Credito Ejecutados 2019</t>
  </si>
  <si>
    <t>Otros Ejecutados 2019</t>
  </si>
  <si>
    <t>Total Recursos Ejecutados 2019</t>
  </si>
  <si>
    <t>Recursosdefuncionamiento2019</t>
  </si>
  <si>
    <t>RecursosdeGestión2019</t>
  </si>
  <si>
    <t>Plan de Desarrollo 20120 -2023</t>
  </si>
  <si>
    <t>Secretaria de Planeación, Infraestructura y TICS</t>
  </si>
  <si>
    <t xml:space="preserve">Ing. Dayro Fernando Serrano Gomez </t>
  </si>
  <si>
    <t>Verificación y recolección de la información básica de los beneficiarios para el mejoramiento de vivienda en el sector rural del municipio</t>
  </si>
  <si>
    <t>Número de beneficiarios</t>
  </si>
  <si>
    <t>Por un Territorio con Planificación para el Desarrollo Competitivo</t>
  </si>
  <si>
    <t xml:space="preserve">Vivienda </t>
  </si>
  <si>
    <t>Por una vivienda digna y habitable</t>
  </si>
  <si>
    <t>Construcción y/o mejoramiento de vivienda digna y habitable en el Carmen de Apicalá</t>
  </si>
  <si>
    <t>CÓDIGO DEL PRODUCTO</t>
  </si>
  <si>
    <t>PRODUCTO</t>
  </si>
  <si>
    <t>CÓDIGO DEL INDICADOR DE PRODUCTO</t>
  </si>
  <si>
    <t>INDICADOR DE PRODUCTO</t>
  </si>
  <si>
    <t>Servicio de apoyo financiero para mejoramiento de vivienda</t>
  </si>
  <si>
    <t>Hogares beneficiados con mejoramiento de una vivienda  </t>
  </si>
  <si>
    <t>RESPONSABLE</t>
  </si>
  <si>
    <t>UNIDAD DE MEDIDA</t>
  </si>
  <si>
    <t>PROG
2020</t>
  </si>
  <si>
    <t>LÍNEA ESTRATÉGICA</t>
  </si>
  <si>
    <t>CODFUT DEL SECTOR</t>
  </si>
  <si>
    <t>SECTOR</t>
  </si>
  <si>
    <t>PROGRAMA</t>
  </si>
  <si>
    <t>PROYECTO</t>
  </si>
  <si>
    <t>TENDENCIA</t>
  </si>
  <si>
    <t>VALOR ESPERADO 2023</t>
  </si>
  <si>
    <t>CODIFICACIÓN PROGRAMA</t>
  </si>
  <si>
    <t>Déficit de vivienda cualitativo</t>
  </si>
  <si>
    <t>META DE BIENESTAR</t>
  </si>
  <si>
    <t>INDICADOR DE BIENESTAR</t>
  </si>
  <si>
    <t xml:space="preserve">LÍNEA BASE </t>
  </si>
  <si>
    <t xml:space="preserve">DISMINUIR </t>
  </si>
  <si>
    <t>Relizar el mejoramiento de vivienda en la zona rural del Municipio</t>
  </si>
  <si>
    <t xml:space="preserve">Número de viviendas </t>
  </si>
  <si>
    <t>Reposición de la red existente en los tramos estipulados</t>
  </si>
  <si>
    <t>Ml de red de tubería optimizada</t>
  </si>
  <si>
    <t>Por un servicio de acueducto y saneamiento basico de calidad</t>
  </si>
  <si>
    <t>Rehabilitación de redes de alcantarillado urbano en los sectores de la calle 7 entre carrera  4 y 5 barrio centro y calle 10 entre carreras 4,5 y 6 y 7 barrio Simón bolívar del municipio de Carmen de Apicalá - Tolima</t>
  </si>
  <si>
    <t>Alcantarillados optimizados</t>
  </si>
  <si>
    <t>Red de alcantarillado optimizada</t>
  </si>
  <si>
    <t>400 Ml</t>
  </si>
  <si>
    <t>Inadecuada eliminación de excretas</t>
  </si>
  <si>
    <t>Realizar obras de mejoramiento REHABILITAMIENTO  de la red de alcantarillado municipal</t>
  </si>
  <si>
    <t>Construcción, ampliación y mejoramiento del sistema de acueducto y alcantarillado del Municipio Carmen de Apicalá</t>
  </si>
  <si>
    <t>Apoyo financiero para el pago oportuno de los servicios de Acueducto, Alcantarillado y Aseo</t>
  </si>
  <si>
    <t xml:space="preserve">Valor de recursos entregados </t>
  </si>
  <si>
    <t>Apoyo a las acciones que den garantía de servicio de acueducto, alcantarillado y aseo</t>
  </si>
  <si>
    <t>Servicio de apoyo financiero para subsidios al consumo en los servicios públicos domiciliarios</t>
  </si>
  <si>
    <t>Recursos entregados en subsidios al consumo</t>
  </si>
  <si>
    <t>Porcentaje de población con sistema de tratamiento  de aguas residuales</t>
  </si>
  <si>
    <t>AUMENTAR</t>
  </si>
  <si>
    <t>Realizar obras de optimización y mantenimiento del acueducto municipal</t>
  </si>
  <si>
    <t>Mt de red de tuberia optimizada y mantenida</t>
  </si>
  <si>
    <t>Acueductos optimizados</t>
  </si>
  <si>
    <t xml:space="preserve">Red de distribución optimizada </t>
  </si>
  <si>
    <t>Personas con acceso a agua potable</t>
  </si>
  <si>
    <t>Realizar obras de construcción de placa huellas</t>
  </si>
  <si>
    <t>Mt de vía terciaria mejorada</t>
  </si>
  <si>
    <t>250 Mt</t>
  </si>
  <si>
    <t>Por unas vías transitables y seguras</t>
  </si>
  <si>
    <t>Mejoramiento de la movilidad vial como elemento generador de desarrollo economico del Municipio Carmen de Apicalá</t>
  </si>
  <si>
    <t>Vía terciaria mejorada</t>
  </si>
  <si>
    <t>Placa huella construida</t>
  </si>
  <si>
    <t xml:space="preserve">250 Mt </t>
  </si>
  <si>
    <t xml:space="preserve">Red vial urbana en buen estado </t>
  </si>
  <si>
    <t>Relizar obras de pavimentacion en en el casco urbanno del Municipio</t>
  </si>
  <si>
    <t>Mt de vías urbanas mejoradas</t>
  </si>
  <si>
    <t>150 Mt</t>
  </si>
  <si>
    <t>Vía Urbana y rural mejorada</t>
  </si>
  <si>
    <t>Vía urbana y rural mejorada</t>
  </si>
  <si>
    <t xml:space="preserve">150 Mt </t>
  </si>
  <si>
    <t xml:space="preserve">Red vial rural en buen estado </t>
  </si>
  <si>
    <t>Suminsitro de recebo para el mantenimiento de las vías del Municipio</t>
  </si>
  <si>
    <t>Realizar el levantamiento topografico de las vías del Municipio (ESTUDIOS Y DISEÑOS)</t>
  </si>
  <si>
    <t>Acciones realizadas al apoyo Banco de proyectos de inversión municipal</t>
  </si>
  <si>
    <t>Habilitar puntos de zona wifi en el sector rural del Municipio.</t>
  </si>
  <si>
    <t xml:space="preserve">Apoyo en la asistencia tecnica a la Entidad en los servicios integrados del portal web y unico </t>
  </si>
  <si>
    <t>Subsidio al servicio de internet de estratos 1 y 2 del Municipio</t>
  </si>
  <si>
    <t>Apoyo financiero para la conexión domiciliaria del servicio del gas natural para los estratos 1 y 2 del Municipio Carmen de Apicalá</t>
  </si>
  <si>
    <t>Relizar la adecuación y mejoramiento de las instalaciones físicas del Palacio Municipal</t>
  </si>
  <si>
    <t>Mt de vías rurales mantenidas</t>
  </si>
  <si>
    <t>700 Mt3</t>
  </si>
  <si>
    <t>Vía urbana y rural con mantenimiento periódico o rutinario</t>
  </si>
  <si>
    <t xml:space="preserve">Vías Rurales con mantenimiento </t>
  </si>
  <si>
    <t xml:space="preserve">Número de estudios realizados </t>
  </si>
  <si>
    <t>Transporte</t>
  </si>
  <si>
    <t>Estudios de preinversión para la red vial regional</t>
  </si>
  <si>
    <t>Estudios y diseños realizados red vial terciaria y urbana</t>
  </si>
  <si>
    <t>Número de acciones realizadas</t>
  </si>
  <si>
    <t>Por una Administración de Calidad</t>
  </si>
  <si>
    <t>Gobierno Territorial</t>
  </si>
  <si>
    <t>Fortalecimiento de la Gestión y Dirección de la Administración Pública Territorial</t>
  </si>
  <si>
    <t>Apoyo al fortalecimiento institucional de la inversión pública del Municipio Carmen de Apicala</t>
  </si>
  <si>
    <t>Servicio de apoyo para el fortalecimiento de Banco de Proyectos Municipal</t>
  </si>
  <si>
    <t xml:space="preserve">Número de apoyos realizados para el fortalecimiento del Banco de Proyectos Municipal  </t>
  </si>
  <si>
    <t xml:space="preserve">Índice de Desempeño Institucional </t>
  </si>
  <si>
    <t>50.6</t>
  </si>
  <si>
    <t>55.6</t>
  </si>
  <si>
    <t xml:space="preserve">Estrategia de seguimiento, evaluación y control del Plan de Desarrollo </t>
  </si>
  <si>
    <t xml:space="preserve">Estrategia Implementada </t>
  </si>
  <si>
    <t>Implementar estrategia de seguimiento, evaluación y control a las metas del Plan de Desarrollo</t>
  </si>
  <si>
    <t>Número de estrategias implementadas</t>
  </si>
  <si>
    <t>Número de trámites realizados</t>
  </si>
  <si>
    <t xml:space="preserve">Por un Futuro con Desarrollo Económico Sostenible </t>
  </si>
  <si>
    <t>Tecnologías de la Información y las Comunicaciones</t>
  </si>
  <si>
    <t xml:space="preserve">Por un Municipio con acceso a las tecnologías de la Información y Comunicación </t>
  </si>
  <si>
    <t>Mejoramiento de las condiciones de acceso a la infraestructura tic para el desarrollo de habilidades en el uso y apropiación de las herramientas tecnológicas en el Municipio Carmen de Apicalá</t>
  </si>
  <si>
    <t>Servicio de acceso Zonas Wifi</t>
  </si>
  <si>
    <t>Zonas Wifi en áreas rurales instaladas</t>
  </si>
  <si>
    <t>Hogares con acceso a internet</t>
  </si>
  <si>
    <t xml:space="preserve">Número de apoyos en asistencia ténica realizados </t>
  </si>
  <si>
    <t>Portal web de la entidad y sus servicios integrados al portal único del
estado colombiano gov.co</t>
  </si>
  <si>
    <t xml:space="preserve">Portal web de la entidad y sus servicios integrados </t>
  </si>
  <si>
    <t>Servicio de conexiones a redes de acceso</t>
  </si>
  <si>
    <t>Hogares de bajos ingresos conectados a Internet</t>
  </si>
  <si>
    <t>Brindar apoyo y asistencia técnica en el punto vive digital</t>
  </si>
  <si>
    <t>Servicio de asistencia técnica para proyectos en Tecnologías de la Información y las Comunicaciones</t>
  </si>
  <si>
    <t xml:space="preserve">Asistencias técnicas realizadas </t>
  </si>
  <si>
    <t xml:space="preserve">Minas y Energía </t>
  </si>
  <si>
    <t xml:space="preserve">Por unos servicios públicos para todos </t>
  </si>
  <si>
    <t>Mejoramiento de la eficiencia y la oportunidad en la prestación de los servicios públicos del Carmen de Apicalá</t>
  </si>
  <si>
    <t>Servicio de apoyo financiero para la financiación de proyectos de infraestructura para el servicio público de gas</t>
  </si>
  <si>
    <t>Proyectos financiados</t>
  </si>
  <si>
    <t>Cobertura del servicio de gas en la zona urbana</t>
  </si>
  <si>
    <t>Número de adecuaciones realizadas</t>
  </si>
  <si>
    <t>Por una infraestructura ordenada y visionaria</t>
  </si>
  <si>
    <t>Construccion, mejoramiento y adecuación del equipamiento municipal del Carmen de Apicalá</t>
  </si>
  <si>
    <t xml:space="preserve">Adecuaciones  y/o mejoramientos del equipamiento físico  realizados </t>
  </si>
  <si>
    <t>Porcentaje de bienes muebles e inmuebles en buen estado para el desarrollo de actividades culturales, deportivas, recreativas, educativas, de servicios, salud, y participación ciudadana</t>
  </si>
  <si>
    <t>ND</t>
  </si>
  <si>
    <t>MANTENER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</si>
</sst>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$&quot;#,##0"/>
    <numFmt numFmtId="165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Century Gothic"/>
      <family val="2"/>
    </font>
    <font>
      <b/>
      <sz val="12"/>
      <color theme="1"/>
      <name val="Century Gothic"/>
      <family val="2"/>
    </font>
    <font>
      <b/>
      <sz val="15"/>
      <color theme="1"/>
      <name val="Century Gothic"/>
      <family val="2"/>
    </font>
    <font>
      <sz val="15"/>
      <color theme="1"/>
      <name val="Century Gothic"/>
      <family val="2"/>
    </font>
    <font>
      <sz val="9"/>
      <color rgb="FF333333"/>
      <name val="Century Gothic"/>
      <family val="2"/>
    </font>
    <font>
      <b/>
      <sz val="11"/>
      <color rgb="FFFFFFFF"/>
      <name val="Century Gothic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  <font>
      <b/>
      <sz val="11"/>
      <color indexed="8"/>
      <name val="Century Gothic"/>
      <family val="2"/>
    </font>
    <font>
      <sz val="10"/>
      <color theme="1"/>
      <name val="Century Gothic"/>
      <family val="2"/>
    </font>
    <font>
      <sz val="10"/>
      <name val="Century Gothic"/>
      <family val="2"/>
    </font>
    <font>
      <sz val="10"/>
      <color rgb="FFFF0000"/>
      <name val="Century Gothic"/>
      <family val="2"/>
    </font>
    <font>
      <sz val="10"/>
      <name val="Trebuchet MS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10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10"/>
      </patternFill>
    </fill>
    <fill>
      <patternFill patternType="solid">
        <fgColor theme="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10"/>
      </patternFill>
    </fill>
    <fill>
      <patternFill patternType="solid">
        <fgColor rgb="FF522B57"/>
        <bgColor indexed="64"/>
      </patternFill>
    </fill>
    <fill>
      <patternFill patternType="solid">
        <fgColor theme="0"/>
        <bgColor theme="4" tint="0.79998168889431442"/>
      </patternFill>
    </fill>
  </fills>
  <borders count="15">
    <border>
      <left/>
      <right/>
      <top/>
      <bottom/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 style="medium">
        <color rgb="FF00B050"/>
      </right>
      <top/>
      <bottom/>
      <diagonal/>
    </border>
    <border>
      <left style="medium">
        <color rgb="FF00B050"/>
      </left>
      <right style="medium">
        <color rgb="FF00B050"/>
      </right>
      <top/>
      <bottom style="medium">
        <color rgb="FF00B050"/>
      </bottom>
      <diagonal/>
    </border>
    <border>
      <left style="medium">
        <color rgb="FF00B050"/>
      </left>
      <right style="thin">
        <color theme="0"/>
      </right>
      <top style="medium">
        <color rgb="FF00B050"/>
      </top>
      <bottom style="medium">
        <color rgb="FF00B050"/>
      </bottom>
      <diagonal/>
    </border>
    <border>
      <left/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thin">
        <color theme="0"/>
      </left>
      <right style="thin">
        <color theme="0"/>
      </right>
      <top style="medium">
        <color rgb="FF00B050"/>
      </top>
      <bottom style="medium">
        <color rgb="FF00B050"/>
      </bottom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ECECEC"/>
      </left>
      <right style="medium">
        <color rgb="FFECECEC"/>
      </right>
      <top style="medium">
        <color rgb="FFECECEC"/>
      </top>
      <bottom style="medium">
        <color rgb="FFECECE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B050"/>
      </left>
      <right style="thin">
        <color theme="0"/>
      </right>
      <top style="medium">
        <color rgb="FF00B050"/>
      </top>
      <bottom/>
      <diagonal/>
    </border>
    <border>
      <left style="thin">
        <color theme="0"/>
      </left>
      <right style="thin">
        <color theme="0"/>
      </right>
      <top style="medium">
        <color rgb="FF00B050"/>
      </top>
      <bottom/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thin">
        <color rgb="FF00B050"/>
      </bottom>
      <diagonal/>
    </border>
    <border>
      <left style="medium">
        <color rgb="FF00B050"/>
      </left>
      <right style="medium">
        <color rgb="FF00B050"/>
      </right>
      <top style="thin">
        <color rgb="FF00B050"/>
      </top>
      <bottom style="medium">
        <color rgb="FF00B05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2" fillId="10" borderId="9">
      <alignment horizontal="center" vertical="center" wrapText="1"/>
    </xf>
  </cellStyleXfs>
  <cellXfs count="90">
    <xf numFmtId="0" fontId="0" fillId="0" borderId="0" xfId="0"/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9" fontId="4" fillId="0" borderId="0" xfId="2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9" fontId="7" fillId="0" borderId="0" xfId="2" applyFont="1" applyAlignment="1">
      <alignment horizontal="center" vertical="center"/>
    </xf>
    <xf numFmtId="0" fontId="8" fillId="0" borderId="0" xfId="0" applyFont="1"/>
    <xf numFmtId="0" fontId="4" fillId="0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9" fontId="4" fillId="0" borderId="0" xfId="2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9" fillId="5" borderId="5" xfId="3" applyFont="1" applyFill="1" applyBorder="1" applyAlignment="1">
      <alignment horizontal="center" vertical="center" wrapText="1"/>
    </xf>
    <xf numFmtId="0" fontId="9" fillId="5" borderId="7" xfId="3" applyFont="1" applyFill="1" applyBorder="1" applyAlignment="1">
      <alignment horizontal="center" vertical="center" wrapText="1"/>
    </xf>
    <xf numFmtId="0" fontId="9" fillId="5" borderId="6" xfId="3" applyFont="1" applyFill="1" applyBorder="1" applyAlignment="1">
      <alignment horizontal="center" vertical="center" wrapText="1"/>
    </xf>
    <xf numFmtId="0" fontId="9" fillId="3" borderId="1" xfId="3" applyFont="1" applyFill="1" applyBorder="1" applyAlignment="1">
      <alignment horizontal="center" vertical="center" wrapText="1"/>
    </xf>
    <xf numFmtId="0" fontId="10" fillId="6" borderId="1" xfId="3" applyFont="1" applyFill="1" applyBorder="1" applyAlignment="1">
      <alignment horizontal="center" vertical="center" wrapText="1"/>
    </xf>
    <xf numFmtId="0" fontId="10" fillId="7" borderId="8" xfId="3" applyFont="1" applyFill="1" applyBorder="1" applyAlignment="1">
      <alignment horizontal="center" vertical="center" wrapText="1"/>
    </xf>
    <xf numFmtId="0" fontId="9" fillId="9" borderId="1" xfId="3" applyFont="1" applyFill="1" applyBorder="1" applyAlignment="1">
      <alignment horizontal="center" vertical="center" wrapText="1"/>
    </xf>
    <xf numFmtId="0" fontId="11" fillId="2" borderId="0" xfId="0" applyFont="1" applyFill="1" applyAlignment="1" applyProtection="1">
      <alignment horizontal="center" vertical="center"/>
      <protection locked="0"/>
    </xf>
    <xf numFmtId="2" fontId="12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7" borderId="11" xfId="3" applyFont="1" applyFill="1" applyBorder="1" applyAlignment="1">
      <alignment horizontal="center" vertical="center" wrapText="1"/>
    </xf>
    <xf numFmtId="0" fontId="10" fillId="7" borderId="12" xfId="3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center" vertical="center"/>
    </xf>
    <xf numFmtId="9" fontId="13" fillId="0" borderId="1" xfId="2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justify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1" fontId="13" fillId="0" borderId="1" xfId="1" applyNumberFormat="1" applyFont="1" applyFill="1" applyBorder="1" applyAlignment="1">
      <alignment horizontal="center" vertical="center"/>
    </xf>
    <xf numFmtId="164" fontId="13" fillId="0" borderId="1" xfId="1" applyNumberFormat="1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2" fontId="13" fillId="4" borderId="3" xfId="0" applyNumberFormat="1" applyFont="1" applyFill="1" applyBorder="1" applyAlignment="1">
      <alignment horizontal="center" vertical="center" wrapText="1"/>
    </xf>
    <xf numFmtId="9" fontId="13" fillId="0" borderId="3" xfId="2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1" fontId="13" fillId="0" borderId="8" xfId="1" applyNumberFormat="1" applyFont="1" applyFill="1" applyBorder="1" applyAlignment="1">
      <alignment horizontal="center" vertical="center"/>
    </xf>
    <xf numFmtId="164" fontId="13" fillId="0" borderId="2" xfId="1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9" fontId="13" fillId="0" borderId="2" xfId="2" applyNumberFormat="1" applyFont="1" applyFill="1" applyBorder="1" applyAlignment="1">
      <alignment horizontal="center" vertical="center" wrapText="1"/>
    </xf>
    <xf numFmtId="1" fontId="13" fillId="0" borderId="3" xfId="1" applyNumberFormat="1" applyFont="1" applyFill="1" applyBorder="1" applyAlignment="1">
      <alignment horizontal="center" vertical="center"/>
    </xf>
    <xf numFmtId="164" fontId="13" fillId="0" borderId="3" xfId="1" applyNumberFormat="1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 wrapText="1"/>
    </xf>
    <xf numFmtId="9" fontId="13" fillId="0" borderId="1" xfId="0" applyNumberFormat="1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9" fontId="13" fillId="0" borderId="3" xfId="2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1" fontId="13" fillId="0" borderId="4" xfId="1" applyNumberFormat="1" applyFont="1" applyFill="1" applyBorder="1" applyAlignment="1">
      <alignment horizontal="center" vertical="center"/>
    </xf>
    <xf numFmtId="1" fontId="13" fillId="6" borderId="1" xfId="1" applyNumberFormat="1" applyFont="1" applyFill="1" applyBorder="1" applyAlignment="1">
      <alignment horizontal="center" vertical="center"/>
    </xf>
    <xf numFmtId="164" fontId="13" fillId="0" borderId="4" xfId="1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164" fontId="13" fillId="0" borderId="3" xfId="0" applyNumberFormat="1" applyFont="1" applyFill="1" applyBorder="1" applyAlignment="1">
      <alignment horizontal="center" vertical="center" wrapText="1"/>
    </xf>
    <xf numFmtId="3" fontId="13" fillId="0" borderId="1" xfId="1" applyNumberFormat="1" applyFont="1" applyFill="1" applyBorder="1" applyAlignment="1">
      <alignment horizontal="center" vertical="center"/>
    </xf>
    <xf numFmtId="164" fontId="13" fillId="0" borderId="4" xfId="0" applyNumberFormat="1" applyFont="1" applyFill="1" applyBorder="1" applyAlignment="1">
      <alignment horizontal="center" vertical="center" wrapText="1"/>
    </xf>
    <xf numFmtId="164" fontId="13" fillId="0" borderId="1" xfId="1" applyNumberFormat="1" applyFont="1" applyFill="1" applyBorder="1" applyAlignment="1">
      <alignment horizontal="center" vertical="center" wrapText="1"/>
    </xf>
    <xf numFmtId="1" fontId="13" fillId="0" borderId="1" xfId="2" applyNumberFormat="1" applyFont="1" applyFill="1" applyBorder="1" applyAlignment="1">
      <alignment horizontal="center" vertical="center"/>
    </xf>
    <xf numFmtId="164" fontId="13" fillId="0" borderId="1" xfId="2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1" fontId="13" fillId="0" borderId="2" xfId="1" applyNumberFormat="1" applyFont="1" applyFill="1" applyBorder="1" applyAlignment="1">
      <alignment horizontal="center" vertical="center" wrapText="1"/>
    </xf>
    <xf numFmtId="49" fontId="15" fillId="11" borderId="10" xfId="0" applyNumberFormat="1" applyFont="1" applyFill="1" applyBorder="1" applyAlignment="1">
      <alignment horizontal="center" vertical="center" wrapText="1"/>
    </xf>
    <xf numFmtId="1" fontId="13" fillId="0" borderId="2" xfId="2" applyNumberFormat="1" applyFont="1" applyFill="1" applyBorder="1" applyAlignment="1">
      <alignment horizontal="center" vertical="center"/>
    </xf>
    <xf numFmtId="164" fontId="13" fillId="0" borderId="2" xfId="2" applyNumberFormat="1" applyFont="1" applyFill="1" applyBorder="1" applyAlignment="1">
      <alignment horizontal="center" vertical="center"/>
    </xf>
    <xf numFmtId="49" fontId="16" fillId="11" borderId="10" xfId="0" applyNumberFormat="1" applyFont="1" applyFill="1" applyBorder="1" applyAlignment="1">
      <alignment horizontal="center" vertical="center" wrapText="1"/>
    </xf>
    <xf numFmtId="1" fontId="13" fillId="0" borderId="3" xfId="2" applyNumberFormat="1" applyFont="1" applyFill="1" applyBorder="1" applyAlignment="1">
      <alignment horizontal="center" vertical="center"/>
    </xf>
    <xf numFmtId="164" fontId="13" fillId="0" borderId="3" xfId="2" applyNumberFormat="1" applyFont="1" applyFill="1" applyBorder="1" applyAlignment="1">
      <alignment horizontal="center" vertical="center"/>
    </xf>
    <xf numFmtId="165" fontId="13" fillId="0" borderId="1" xfId="2" applyNumberFormat="1" applyFont="1" applyFill="1" applyBorder="1" applyAlignment="1">
      <alignment horizontal="center" vertical="center"/>
    </xf>
    <xf numFmtId="1" fontId="13" fillId="0" borderId="2" xfId="1" applyNumberFormat="1" applyFont="1" applyFill="1" applyBorder="1" applyAlignment="1">
      <alignment horizontal="center" vertical="center"/>
    </xf>
    <xf numFmtId="1" fontId="13" fillId="0" borderId="4" xfId="0" applyNumberFormat="1" applyFont="1" applyFill="1" applyBorder="1" applyAlignment="1">
      <alignment horizontal="center" vertical="center" wrapText="1"/>
    </xf>
    <xf numFmtId="1" fontId="13" fillId="0" borderId="4" xfId="0" applyNumberFormat="1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justify" vertical="center" wrapText="1"/>
    </xf>
    <xf numFmtId="0" fontId="13" fillId="0" borderId="4" xfId="0" applyFont="1" applyFill="1" applyBorder="1" applyAlignment="1">
      <alignment horizontal="justify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justify" vertical="center" wrapText="1"/>
    </xf>
    <xf numFmtId="0" fontId="13" fillId="0" borderId="3" xfId="0" applyFont="1" applyFill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horizontal="center" vertical="center" wrapText="1"/>
    </xf>
    <xf numFmtId="165" fontId="13" fillId="0" borderId="4" xfId="0" applyNumberFormat="1" applyFont="1" applyFill="1" applyBorder="1" applyAlignment="1">
      <alignment horizontal="center" vertical="center" wrapText="1"/>
    </xf>
    <xf numFmtId="1" fontId="13" fillId="0" borderId="13" xfId="0" applyNumberFormat="1" applyFont="1" applyFill="1" applyBorder="1" applyAlignment="1">
      <alignment horizontal="center" vertical="center" wrapText="1"/>
    </xf>
    <xf numFmtId="1" fontId="13" fillId="0" borderId="1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13" xfId="0" applyFont="1" applyFill="1" applyBorder="1" applyAlignment="1">
      <alignment horizontal="justify" vertical="center" wrapText="1"/>
    </xf>
    <xf numFmtId="0" fontId="13" fillId="0" borderId="14" xfId="0" applyFont="1" applyFill="1" applyBorder="1" applyAlignment="1">
      <alignment horizontal="justify" vertical="center" wrapText="1"/>
    </xf>
  </cellXfs>
  <cellStyles count="5">
    <cellStyle name="KPT04_Main" xfId="4"/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104775</xdr:colOff>
      <xdr:row>4</xdr:row>
      <xdr:rowOff>0</xdr:rowOff>
    </xdr:from>
    <xdr:to>
      <xdr:col>5</xdr:col>
      <xdr:colOff>0</xdr:colOff>
      <xdr:row>8</xdr:row>
      <xdr:rowOff>76200</xdr:rowOff>
    </xdr:to>
    <xdr:pic>
      <xdr:nvPicPr>
        <xdr:cNvPr id="3" name="4 Imagen" descr="C:\Users\Camilo.Rodriguez\Desktop\membrete 2 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187" b="13387"/>
        <a:stretch>
          <a:fillRect/>
        </a:stretch>
      </xdr:blipFill>
      <xdr:spPr bwMode="auto">
        <a:xfrm>
          <a:off x="7048500" y="762000"/>
          <a:ext cx="45910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190501</xdr:colOff>
      <xdr:row>0</xdr:row>
      <xdr:rowOff>178594</xdr:rowOff>
    </xdr:from>
    <xdr:to>
      <xdr:col>3</xdr:col>
      <xdr:colOff>130969</xdr:colOff>
      <xdr:row>8</xdr:row>
      <xdr:rowOff>59531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4532" y="178594"/>
          <a:ext cx="2393156" cy="1428750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976313</xdr:colOff>
      <xdr:row>0</xdr:row>
      <xdr:rowOff>0</xdr:rowOff>
    </xdr:from>
    <xdr:to>
      <xdr:col>20</xdr:col>
      <xdr:colOff>759619</xdr:colOff>
      <xdr:row>10</xdr:row>
      <xdr:rowOff>11906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3532" y="0"/>
          <a:ext cx="3879056" cy="19883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L96"/>
  <sheetViews>
    <sheetView showGridLines="0" tabSelected="1" zoomScale="80" zoomScaleNormal="80" workbookViewId="0">
      <selection activeCell="D19" sqref="D19"/>
    </sheetView>
  </sheetViews>
  <sheetFormatPr baseColWidth="10" defaultRowHeight="16.5" x14ac:dyDescent="0.25"/>
  <cols>
    <col min="1" max="1" width="5.85546875" style="1" customWidth="1"/>
    <col min="2" max="2" width="20.7109375" style="2" customWidth="1"/>
    <col min="3" max="3" width="36.85546875" style="2" customWidth="1"/>
    <col min="4" max="4" width="22.28515625" style="3" customWidth="1"/>
    <col min="5" max="5" width="12.85546875" style="2" customWidth="1"/>
    <col min="6" max="6" width="10.140625" style="2" hidden="1" customWidth="1"/>
    <col min="7" max="7" width="9.42578125" style="2" hidden="1" customWidth="1"/>
    <col min="8" max="8" width="9" style="2" hidden="1" customWidth="1"/>
    <col min="9" max="9" width="11.5703125" style="2" hidden="1" customWidth="1"/>
    <col min="10" max="10" width="17" style="2" hidden="1" customWidth="1"/>
    <col min="11" max="11" width="12.85546875" style="2" hidden="1" customWidth="1"/>
    <col min="12" max="12" width="18.28515625" style="2" hidden="1" customWidth="1"/>
    <col min="13" max="13" width="17.7109375" style="2" customWidth="1"/>
    <col min="14" max="15" width="15.140625" style="2" customWidth="1"/>
    <col min="16" max="16" width="16.42578125" style="2" customWidth="1"/>
    <col min="17" max="17" width="25.7109375" style="2" hidden="1" customWidth="1"/>
    <col min="18" max="18" width="19.85546875" style="2" hidden="1" customWidth="1"/>
    <col min="19" max="19" width="14.7109375" style="2" hidden="1" customWidth="1"/>
    <col min="20" max="20" width="14.7109375" style="2" customWidth="1"/>
    <col min="21" max="21" width="24.28515625" style="2" customWidth="1"/>
    <col min="22" max="22" width="17.42578125" style="2" customWidth="1"/>
    <col min="23" max="23" width="26.5703125" style="2" customWidth="1"/>
    <col min="24" max="24" width="12.5703125" style="2" hidden="1" customWidth="1"/>
    <col min="25" max="25" width="13.28515625" style="2" customWidth="1"/>
    <col min="26" max="26" width="14.28515625" style="2" customWidth="1"/>
    <col min="27" max="27" width="11.140625" style="2" hidden="1" customWidth="1"/>
    <col min="28" max="28" width="10.7109375" style="2" hidden="1" customWidth="1"/>
    <col min="29" max="29" width="10.140625" style="2" hidden="1" customWidth="1"/>
    <col min="30" max="30" width="10.7109375" style="2" hidden="1" customWidth="1"/>
    <col min="31" max="31" width="15.85546875" style="2" hidden="1" customWidth="1"/>
    <col min="32" max="32" width="14.5703125" style="5" hidden="1" customWidth="1"/>
    <col min="33" max="33" width="18.28515625" style="2" hidden="1" customWidth="1"/>
    <col min="34" max="34" width="16.28515625" style="2" hidden="1" customWidth="1"/>
    <col min="35" max="35" width="15.85546875" style="2" hidden="1" customWidth="1"/>
    <col min="36" max="36" width="16.7109375" style="2" hidden="1" customWidth="1"/>
    <col min="37" max="37" width="17.140625" style="2" hidden="1" customWidth="1"/>
    <col min="38" max="38" width="15.140625" style="2" hidden="1" customWidth="1"/>
    <col min="39" max="39" width="13" style="2" hidden="1" customWidth="1"/>
    <col min="40" max="40" width="17.140625" style="2" hidden="1" customWidth="1"/>
    <col min="41" max="41" width="23.7109375" style="2" customWidth="1"/>
    <col min="42" max="42" width="20.28515625" style="2" hidden="1" customWidth="1"/>
    <col min="43" max="43" width="16.85546875" style="2" hidden="1" customWidth="1"/>
    <col min="44" max="45" width="15.28515625" style="2" hidden="1" customWidth="1"/>
    <col min="46" max="47" width="16.85546875" style="2" hidden="1" customWidth="1"/>
    <col min="48" max="48" width="17.42578125" style="2" hidden="1" customWidth="1"/>
    <col min="49" max="49" width="16.85546875" style="2" hidden="1" customWidth="1"/>
    <col min="50" max="50" width="18" style="2" hidden="1" customWidth="1"/>
    <col min="51" max="51" width="16.85546875" style="2" hidden="1" customWidth="1"/>
    <col min="52" max="53" width="19.5703125" style="2" hidden="1" customWidth="1"/>
    <col min="54" max="54" width="17.140625" style="2" hidden="1" customWidth="1"/>
    <col min="55" max="55" width="19.5703125" style="2" hidden="1" customWidth="1"/>
    <col min="56" max="56" width="25" style="3" hidden="1" customWidth="1"/>
    <col min="57" max="57" width="22.7109375" style="3" hidden="1" customWidth="1"/>
    <col min="58" max="58" width="12.5703125" style="2" hidden="1" customWidth="1"/>
    <col min="59" max="59" width="18.5703125" style="2" hidden="1" customWidth="1"/>
    <col min="60" max="60" width="15.7109375" style="2" hidden="1" customWidth="1"/>
    <col min="61" max="61" width="11.140625" style="2" hidden="1" customWidth="1"/>
    <col min="62" max="62" width="10.7109375" style="2" hidden="1" customWidth="1"/>
    <col min="63" max="63" width="10.140625" style="2" hidden="1" customWidth="1"/>
    <col min="64" max="64" width="10.7109375" style="2" hidden="1" customWidth="1"/>
    <col min="65" max="65" width="15.85546875" style="2" hidden="1" customWidth="1"/>
    <col min="66" max="66" width="9.42578125" style="2" hidden="1" customWidth="1"/>
    <col min="67" max="69" width="11.42578125" style="2" customWidth="1"/>
    <col min="70" max="70" width="36.42578125" style="2" customWidth="1"/>
    <col min="71" max="76" width="11.42578125" style="2" customWidth="1"/>
    <col min="77" max="258" width="11.42578125" style="2"/>
    <col min="259" max="259" width="5.85546875" style="2" customWidth="1"/>
    <col min="260" max="260" width="20.7109375" style="2" customWidth="1"/>
    <col min="261" max="261" width="36.85546875" style="2" customWidth="1"/>
    <col min="262" max="262" width="28.7109375" style="2" customWidth="1"/>
    <col min="263" max="263" width="13.5703125" style="2" customWidth="1"/>
    <col min="264" max="270" width="0" style="2" hidden="1" customWidth="1"/>
    <col min="271" max="271" width="17.7109375" style="2" customWidth="1"/>
    <col min="272" max="273" width="15.140625" style="2" customWidth="1"/>
    <col min="274" max="274" width="16.42578125" style="2" customWidth="1"/>
    <col min="275" max="275" width="17.28515625" style="2" customWidth="1"/>
    <col min="276" max="276" width="19.85546875" style="2" customWidth="1"/>
    <col min="277" max="277" width="14.7109375" style="2" customWidth="1"/>
    <col min="278" max="278" width="46" style="2" customWidth="1"/>
    <col min="279" max="279" width="39.140625" style="2" customWidth="1"/>
    <col min="280" max="281" width="0" style="2" hidden="1" customWidth="1"/>
    <col min="282" max="282" width="15.7109375" style="2" customWidth="1"/>
    <col min="283" max="289" width="0" style="2" hidden="1" customWidth="1"/>
    <col min="290" max="290" width="16.28515625" style="2" customWidth="1"/>
    <col min="291" max="291" width="15.85546875" style="2" customWidth="1"/>
    <col min="292" max="292" width="16.7109375" style="2" customWidth="1"/>
    <col min="293" max="293" width="17.140625" style="2" customWidth="1"/>
    <col min="294" max="294" width="12.28515625" style="2" customWidth="1"/>
    <col min="295" max="295" width="13" style="2" customWidth="1"/>
    <col min="296" max="296" width="17.140625" style="2" customWidth="1"/>
    <col min="297" max="297" width="23.7109375" style="2" customWidth="1"/>
    <col min="298" max="307" width="0" style="2" hidden="1" customWidth="1"/>
    <col min="308" max="309" width="19.5703125" style="2" customWidth="1"/>
    <col min="310" max="310" width="13.5703125" style="2" customWidth="1"/>
    <col min="311" max="311" width="19.5703125" style="2" customWidth="1"/>
    <col min="312" max="312" width="25" style="2" customWidth="1"/>
    <col min="313" max="313" width="22.7109375" style="2" customWidth="1"/>
    <col min="314" max="314" width="12.5703125" style="2" customWidth="1"/>
    <col min="315" max="315" width="18.5703125" style="2" customWidth="1"/>
    <col min="316" max="316" width="15.7109375" style="2" customWidth="1"/>
    <col min="317" max="322" width="0" style="2" hidden="1" customWidth="1"/>
    <col min="323" max="325" width="11.42578125" style="2" customWidth="1"/>
    <col min="326" max="326" width="36.42578125" style="2" customWidth="1"/>
    <col min="327" max="332" width="11.42578125" style="2" customWidth="1"/>
    <col min="333" max="514" width="11.42578125" style="2"/>
    <col min="515" max="515" width="5.85546875" style="2" customWidth="1"/>
    <col min="516" max="516" width="20.7109375" style="2" customWidth="1"/>
    <col min="517" max="517" width="36.85546875" style="2" customWidth="1"/>
    <col min="518" max="518" width="28.7109375" style="2" customWidth="1"/>
    <col min="519" max="519" width="13.5703125" style="2" customWidth="1"/>
    <col min="520" max="526" width="0" style="2" hidden="1" customWidth="1"/>
    <col min="527" max="527" width="17.7109375" style="2" customWidth="1"/>
    <col min="528" max="529" width="15.140625" style="2" customWidth="1"/>
    <col min="530" max="530" width="16.42578125" style="2" customWidth="1"/>
    <col min="531" max="531" width="17.28515625" style="2" customWidth="1"/>
    <col min="532" max="532" width="19.85546875" style="2" customWidth="1"/>
    <col min="533" max="533" width="14.7109375" style="2" customWidth="1"/>
    <col min="534" max="534" width="46" style="2" customWidth="1"/>
    <col min="535" max="535" width="39.140625" style="2" customWidth="1"/>
    <col min="536" max="537" width="0" style="2" hidden="1" customWidth="1"/>
    <col min="538" max="538" width="15.7109375" style="2" customWidth="1"/>
    <col min="539" max="545" width="0" style="2" hidden="1" customWidth="1"/>
    <col min="546" max="546" width="16.28515625" style="2" customWidth="1"/>
    <col min="547" max="547" width="15.85546875" style="2" customWidth="1"/>
    <col min="548" max="548" width="16.7109375" style="2" customWidth="1"/>
    <col min="549" max="549" width="17.140625" style="2" customWidth="1"/>
    <col min="550" max="550" width="12.28515625" style="2" customWidth="1"/>
    <col min="551" max="551" width="13" style="2" customWidth="1"/>
    <col min="552" max="552" width="17.140625" style="2" customWidth="1"/>
    <col min="553" max="553" width="23.7109375" style="2" customWidth="1"/>
    <col min="554" max="563" width="0" style="2" hidden="1" customWidth="1"/>
    <col min="564" max="565" width="19.5703125" style="2" customWidth="1"/>
    <col min="566" max="566" width="13.5703125" style="2" customWidth="1"/>
    <col min="567" max="567" width="19.5703125" style="2" customWidth="1"/>
    <col min="568" max="568" width="25" style="2" customWidth="1"/>
    <col min="569" max="569" width="22.7109375" style="2" customWidth="1"/>
    <col min="570" max="570" width="12.5703125" style="2" customWidth="1"/>
    <col min="571" max="571" width="18.5703125" style="2" customWidth="1"/>
    <col min="572" max="572" width="15.7109375" style="2" customWidth="1"/>
    <col min="573" max="578" width="0" style="2" hidden="1" customWidth="1"/>
    <col min="579" max="581" width="11.42578125" style="2" customWidth="1"/>
    <col min="582" max="582" width="36.42578125" style="2" customWidth="1"/>
    <col min="583" max="588" width="11.42578125" style="2" customWidth="1"/>
    <col min="589" max="770" width="11.42578125" style="2"/>
    <col min="771" max="771" width="5.85546875" style="2" customWidth="1"/>
    <col min="772" max="772" width="20.7109375" style="2" customWidth="1"/>
    <col min="773" max="773" width="36.85546875" style="2" customWidth="1"/>
    <col min="774" max="774" width="28.7109375" style="2" customWidth="1"/>
    <col min="775" max="775" width="13.5703125" style="2" customWidth="1"/>
    <col min="776" max="782" width="0" style="2" hidden="1" customWidth="1"/>
    <col min="783" max="783" width="17.7109375" style="2" customWidth="1"/>
    <col min="784" max="785" width="15.140625" style="2" customWidth="1"/>
    <col min="786" max="786" width="16.42578125" style="2" customWidth="1"/>
    <col min="787" max="787" width="17.28515625" style="2" customWidth="1"/>
    <col min="788" max="788" width="19.85546875" style="2" customWidth="1"/>
    <col min="789" max="789" width="14.7109375" style="2" customWidth="1"/>
    <col min="790" max="790" width="46" style="2" customWidth="1"/>
    <col min="791" max="791" width="39.140625" style="2" customWidth="1"/>
    <col min="792" max="793" width="0" style="2" hidden="1" customWidth="1"/>
    <col min="794" max="794" width="15.7109375" style="2" customWidth="1"/>
    <col min="795" max="801" width="0" style="2" hidden="1" customWidth="1"/>
    <col min="802" max="802" width="16.28515625" style="2" customWidth="1"/>
    <col min="803" max="803" width="15.85546875" style="2" customWidth="1"/>
    <col min="804" max="804" width="16.7109375" style="2" customWidth="1"/>
    <col min="805" max="805" width="17.140625" style="2" customWidth="1"/>
    <col min="806" max="806" width="12.28515625" style="2" customWidth="1"/>
    <col min="807" max="807" width="13" style="2" customWidth="1"/>
    <col min="808" max="808" width="17.140625" style="2" customWidth="1"/>
    <col min="809" max="809" width="23.7109375" style="2" customWidth="1"/>
    <col min="810" max="819" width="0" style="2" hidden="1" customWidth="1"/>
    <col min="820" max="821" width="19.5703125" style="2" customWidth="1"/>
    <col min="822" max="822" width="13.5703125" style="2" customWidth="1"/>
    <col min="823" max="823" width="19.5703125" style="2" customWidth="1"/>
    <col min="824" max="824" width="25" style="2" customWidth="1"/>
    <col min="825" max="825" width="22.7109375" style="2" customWidth="1"/>
    <col min="826" max="826" width="12.5703125" style="2" customWidth="1"/>
    <col min="827" max="827" width="18.5703125" style="2" customWidth="1"/>
    <col min="828" max="828" width="15.7109375" style="2" customWidth="1"/>
    <col min="829" max="834" width="0" style="2" hidden="1" customWidth="1"/>
    <col min="835" max="837" width="11.42578125" style="2" customWidth="1"/>
    <col min="838" max="838" width="36.42578125" style="2" customWidth="1"/>
    <col min="839" max="844" width="11.42578125" style="2" customWidth="1"/>
    <col min="845" max="1026" width="11.42578125" style="2"/>
    <col min="1027" max="1027" width="5.85546875" style="2" customWidth="1"/>
    <col min="1028" max="1028" width="20.7109375" style="2" customWidth="1"/>
    <col min="1029" max="1029" width="36.85546875" style="2" customWidth="1"/>
    <col min="1030" max="1030" width="28.7109375" style="2" customWidth="1"/>
    <col min="1031" max="1031" width="13.5703125" style="2" customWidth="1"/>
    <col min="1032" max="1038" width="0" style="2" hidden="1" customWidth="1"/>
    <col min="1039" max="1039" width="17.7109375" style="2" customWidth="1"/>
    <col min="1040" max="1041" width="15.140625" style="2" customWidth="1"/>
    <col min="1042" max="1042" width="16.42578125" style="2" customWidth="1"/>
    <col min="1043" max="1043" width="17.28515625" style="2" customWidth="1"/>
    <col min="1044" max="1044" width="19.85546875" style="2" customWidth="1"/>
    <col min="1045" max="1045" width="14.7109375" style="2" customWidth="1"/>
    <col min="1046" max="1046" width="46" style="2" customWidth="1"/>
    <col min="1047" max="1047" width="39.140625" style="2" customWidth="1"/>
    <col min="1048" max="1049" width="0" style="2" hidden="1" customWidth="1"/>
    <col min="1050" max="1050" width="15.7109375" style="2" customWidth="1"/>
    <col min="1051" max="1057" width="0" style="2" hidden="1" customWidth="1"/>
    <col min="1058" max="1058" width="16.28515625" style="2" customWidth="1"/>
    <col min="1059" max="1059" width="15.85546875" style="2" customWidth="1"/>
    <col min="1060" max="1060" width="16.7109375" style="2" customWidth="1"/>
    <col min="1061" max="1061" width="17.140625" style="2" customWidth="1"/>
    <col min="1062" max="1062" width="12.28515625" style="2" customWidth="1"/>
    <col min="1063" max="1063" width="13" style="2" customWidth="1"/>
    <col min="1064" max="1064" width="17.140625" style="2" customWidth="1"/>
    <col min="1065" max="1065" width="23.7109375" style="2" customWidth="1"/>
    <col min="1066" max="1075" width="0" style="2" hidden="1" customWidth="1"/>
    <col min="1076" max="1077" width="19.5703125" style="2" customWidth="1"/>
    <col min="1078" max="1078" width="13.5703125" style="2" customWidth="1"/>
    <col min="1079" max="1079" width="19.5703125" style="2" customWidth="1"/>
    <col min="1080" max="1080" width="25" style="2" customWidth="1"/>
    <col min="1081" max="1081" width="22.7109375" style="2" customWidth="1"/>
    <col min="1082" max="1082" width="12.5703125" style="2" customWidth="1"/>
    <col min="1083" max="1083" width="18.5703125" style="2" customWidth="1"/>
    <col min="1084" max="1084" width="15.7109375" style="2" customWidth="1"/>
    <col min="1085" max="1090" width="0" style="2" hidden="1" customWidth="1"/>
    <col min="1091" max="1093" width="11.42578125" style="2" customWidth="1"/>
    <col min="1094" max="1094" width="36.42578125" style="2" customWidth="1"/>
    <col min="1095" max="1100" width="11.42578125" style="2" customWidth="1"/>
    <col min="1101" max="1282" width="11.42578125" style="2"/>
    <col min="1283" max="1283" width="5.85546875" style="2" customWidth="1"/>
    <col min="1284" max="1284" width="20.7109375" style="2" customWidth="1"/>
    <col min="1285" max="1285" width="36.85546875" style="2" customWidth="1"/>
    <col min="1286" max="1286" width="28.7109375" style="2" customWidth="1"/>
    <col min="1287" max="1287" width="13.5703125" style="2" customWidth="1"/>
    <col min="1288" max="1294" width="0" style="2" hidden="1" customWidth="1"/>
    <col min="1295" max="1295" width="17.7109375" style="2" customWidth="1"/>
    <col min="1296" max="1297" width="15.140625" style="2" customWidth="1"/>
    <col min="1298" max="1298" width="16.42578125" style="2" customWidth="1"/>
    <col min="1299" max="1299" width="17.28515625" style="2" customWidth="1"/>
    <col min="1300" max="1300" width="19.85546875" style="2" customWidth="1"/>
    <col min="1301" max="1301" width="14.7109375" style="2" customWidth="1"/>
    <col min="1302" max="1302" width="46" style="2" customWidth="1"/>
    <col min="1303" max="1303" width="39.140625" style="2" customWidth="1"/>
    <col min="1304" max="1305" width="0" style="2" hidden="1" customWidth="1"/>
    <col min="1306" max="1306" width="15.7109375" style="2" customWidth="1"/>
    <col min="1307" max="1313" width="0" style="2" hidden="1" customWidth="1"/>
    <col min="1314" max="1314" width="16.28515625" style="2" customWidth="1"/>
    <col min="1315" max="1315" width="15.85546875" style="2" customWidth="1"/>
    <col min="1316" max="1316" width="16.7109375" style="2" customWidth="1"/>
    <col min="1317" max="1317" width="17.140625" style="2" customWidth="1"/>
    <col min="1318" max="1318" width="12.28515625" style="2" customWidth="1"/>
    <col min="1319" max="1319" width="13" style="2" customWidth="1"/>
    <col min="1320" max="1320" width="17.140625" style="2" customWidth="1"/>
    <col min="1321" max="1321" width="23.7109375" style="2" customWidth="1"/>
    <col min="1322" max="1331" width="0" style="2" hidden="1" customWidth="1"/>
    <col min="1332" max="1333" width="19.5703125" style="2" customWidth="1"/>
    <col min="1334" max="1334" width="13.5703125" style="2" customWidth="1"/>
    <col min="1335" max="1335" width="19.5703125" style="2" customWidth="1"/>
    <col min="1336" max="1336" width="25" style="2" customWidth="1"/>
    <col min="1337" max="1337" width="22.7109375" style="2" customWidth="1"/>
    <col min="1338" max="1338" width="12.5703125" style="2" customWidth="1"/>
    <col min="1339" max="1339" width="18.5703125" style="2" customWidth="1"/>
    <col min="1340" max="1340" width="15.7109375" style="2" customWidth="1"/>
    <col min="1341" max="1346" width="0" style="2" hidden="1" customWidth="1"/>
    <col min="1347" max="1349" width="11.42578125" style="2" customWidth="1"/>
    <col min="1350" max="1350" width="36.42578125" style="2" customWidth="1"/>
    <col min="1351" max="1356" width="11.42578125" style="2" customWidth="1"/>
    <col min="1357" max="1538" width="11.42578125" style="2"/>
    <col min="1539" max="1539" width="5.85546875" style="2" customWidth="1"/>
    <col min="1540" max="1540" width="20.7109375" style="2" customWidth="1"/>
    <col min="1541" max="1541" width="36.85546875" style="2" customWidth="1"/>
    <col min="1542" max="1542" width="28.7109375" style="2" customWidth="1"/>
    <col min="1543" max="1543" width="13.5703125" style="2" customWidth="1"/>
    <col min="1544" max="1550" width="0" style="2" hidden="1" customWidth="1"/>
    <col min="1551" max="1551" width="17.7109375" style="2" customWidth="1"/>
    <col min="1552" max="1553" width="15.140625" style="2" customWidth="1"/>
    <col min="1554" max="1554" width="16.42578125" style="2" customWidth="1"/>
    <col min="1555" max="1555" width="17.28515625" style="2" customWidth="1"/>
    <col min="1556" max="1556" width="19.85546875" style="2" customWidth="1"/>
    <col min="1557" max="1557" width="14.7109375" style="2" customWidth="1"/>
    <col min="1558" max="1558" width="46" style="2" customWidth="1"/>
    <col min="1559" max="1559" width="39.140625" style="2" customWidth="1"/>
    <col min="1560" max="1561" width="0" style="2" hidden="1" customWidth="1"/>
    <col min="1562" max="1562" width="15.7109375" style="2" customWidth="1"/>
    <col min="1563" max="1569" width="0" style="2" hidden="1" customWidth="1"/>
    <col min="1570" max="1570" width="16.28515625" style="2" customWidth="1"/>
    <col min="1571" max="1571" width="15.85546875" style="2" customWidth="1"/>
    <col min="1572" max="1572" width="16.7109375" style="2" customWidth="1"/>
    <col min="1573" max="1573" width="17.140625" style="2" customWidth="1"/>
    <col min="1574" max="1574" width="12.28515625" style="2" customWidth="1"/>
    <col min="1575" max="1575" width="13" style="2" customWidth="1"/>
    <col min="1576" max="1576" width="17.140625" style="2" customWidth="1"/>
    <col min="1577" max="1577" width="23.7109375" style="2" customWidth="1"/>
    <col min="1578" max="1587" width="0" style="2" hidden="1" customWidth="1"/>
    <col min="1588" max="1589" width="19.5703125" style="2" customWidth="1"/>
    <col min="1590" max="1590" width="13.5703125" style="2" customWidth="1"/>
    <col min="1591" max="1591" width="19.5703125" style="2" customWidth="1"/>
    <col min="1592" max="1592" width="25" style="2" customWidth="1"/>
    <col min="1593" max="1593" width="22.7109375" style="2" customWidth="1"/>
    <col min="1594" max="1594" width="12.5703125" style="2" customWidth="1"/>
    <col min="1595" max="1595" width="18.5703125" style="2" customWidth="1"/>
    <col min="1596" max="1596" width="15.7109375" style="2" customWidth="1"/>
    <col min="1597" max="1602" width="0" style="2" hidden="1" customWidth="1"/>
    <col min="1603" max="1605" width="11.42578125" style="2" customWidth="1"/>
    <col min="1606" max="1606" width="36.42578125" style="2" customWidth="1"/>
    <col min="1607" max="1612" width="11.42578125" style="2" customWidth="1"/>
    <col min="1613" max="1794" width="11.42578125" style="2"/>
    <col min="1795" max="1795" width="5.85546875" style="2" customWidth="1"/>
    <col min="1796" max="1796" width="20.7109375" style="2" customWidth="1"/>
    <col min="1797" max="1797" width="36.85546875" style="2" customWidth="1"/>
    <col min="1798" max="1798" width="28.7109375" style="2" customWidth="1"/>
    <col min="1799" max="1799" width="13.5703125" style="2" customWidth="1"/>
    <col min="1800" max="1806" width="0" style="2" hidden="1" customWidth="1"/>
    <col min="1807" max="1807" width="17.7109375" style="2" customWidth="1"/>
    <col min="1808" max="1809" width="15.140625" style="2" customWidth="1"/>
    <col min="1810" max="1810" width="16.42578125" style="2" customWidth="1"/>
    <col min="1811" max="1811" width="17.28515625" style="2" customWidth="1"/>
    <col min="1812" max="1812" width="19.85546875" style="2" customWidth="1"/>
    <col min="1813" max="1813" width="14.7109375" style="2" customWidth="1"/>
    <col min="1814" max="1814" width="46" style="2" customWidth="1"/>
    <col min="1815" max="1815" width="39.140625" style="2" customWidth="1"/>
    <col min="1816" max="1817" width="0" style="2" hidden="1" customWidth="1"/>
    <col min="1818" max="1818" width="15.7109375" style="2" customWidth="1"/>
    <col min="1819" max="1825" width="0" style="2" hidden="1" customWidth="1"/>
    <col min="1826" max="1826" width="16.28515625" style="2" customWidth="1"/>
    <col min="1827" max="1827" width="15.85546875" style="2" customWidth="1"/>
    <col min="1828" max="1828" width="16.7109375" style="2" customWidth="1"/>
    <col min="1829" max="1829" width="17.140625" style="2" customWidth="1"/>
    <col min="1830" max="1830" width="12.28515625" style="2" customWidth="1"/>
    <col min="1831" max="1831" width="13" style="2" customWidth="1"/>
    <col min="1832" max="1832" width="17.140625" style="2" customWidth="1"/>
    <col min="1833" max="1833" width="23.7109375" style="2" customWidth="1"/>
    <col min="1834" max="1843" width="0" style="2" hidden="1" customWidth="1"/>
    <col min="1844" max="1845" width="19.5703125" style="2" customWidth="1"/>
    <col min="1846" max="1846" width="13.5703125" style="2" customWidth="1"/>
    <col min="1847" max="1847" width="19.5703125" style="2" customWidth="1"/>
    <col min="1848" max="1848" width="25" style="2" customWidth="1"/>
    <col min="1849" max="1849" width="22.7109375" style="2" customWidth="1"/>
    <col min="1850" max="1850" width="12.5703125" style="2" customWidth="1"/>
    <col min="1851" max="1851" width="18.5703125" style="2" customWidth="1"/>
    <col min="1852" max="1852" width="15.7109375" style="2" customWidth="1"/>
    <col min="1853" max="1858" width="0" style="2" hidden="1" customWidth="1"/>
    <col min="1859" max="1861" width="11.42578125" style="2" customWidth="1"/>
    <col min="1862" max="1862" width="36.42578125" style="2" customWidth="1"/>
    <col min="1863" max="1868" width="11.42578125" style="2" customWidth="1"/>
    <col min="1869" max="2050" width="11.42578125" style="2"/>
    <col min="2051" max="2051" width="5.85546875" style="2" customWidth="1"/>
    <col min="2052" max="2052" width="20.7109375" style="2" customWidth="1"/>
    <col min="2053" max="2053" width="36.85546875" style="2" customWidth="1"/>
    <col min="2054" max="2054" width="28.7109375" style="2" customWidth="1"/>
    <col min="2055" max="2055" width="13.5703125" style="2" customWidth="1"/>
    <col min="2056" max="2062" width="0" style="2" hidden="1" customWidth="1"/>
    <col min="2063" max="2063" width="17.7109375" style="2" customWidth="1"/>
    <col min="2064" max="2065" width="15.140625" style="2" customWidth="1"/>
    <col min="2066" max="2066" width="16.42578125" style="2" customWidth="1"/>
    <col min="2067" max="2067" width="17.28515625" style="2" customWidth="1"/>
    <col min="2068" max="2068" width="19.85546875" style="2" customWidth="1"/>
    <col min="2069" max="2069" width="14.7109375" style="2" customWidth="1"/>
    <col min="2070" max="2070" width="46" style="2" customWidth="1"/>
    <col min="2071" max="2071" width="39.140625" style="2" customWidth="1"/>
    <col min="2072" max="2073" width="0" style="2" hidden="1" customWidth="1"/>
    <col min="2074" max="2074" width="15.7109375" style="2" customWidth="1"/>
    <col min="2075" max="2081" width="0" style="2" hidden="1" customWidth="1"/>
    <col min="2082" max="2082" width="16.28515625" style="2" customWidth="1"/>
    <col min="2083" max="2083" width="15.85546875" style="2" customWidth="1"/>
    <col min="2084" max="2084" width="16.7109375" style="2" customWidth="1"/>
    <col min="2085" max="2085" width="17.140625" style="2" customWidth="1"/>
    <col min="2086" max="2086" width="12.28515625" style="2" customWidth="1"/>
    <col min="2087" max="2087" width="13" style="2" customWidth="1"/>
    <col min="2088" max="2088" width="17.140625" style="2" customWidth="1"/>
    <col min="2089" max="2089" width="23.7109375" style="2" customWidth="1"/>
    <col min="2090" max="2099" width="0" style="2" hidden="1" customWidth="1"/>
    <col min="2100" max="2101" width="19.5703125" style="2" customWidth="1"/>
    <col min="2102" max="2102" width="13.5703125" style="2" customWidth="1"/>
    <col min="2103" max="2103" width="19.5703125" style="2" customWidth="1"/>
    <col min="2104" max="2104" width="25" style="2" customWidth="1"/>
    <col min="2105" max="2105" width="22.7109375" style="2" customWidth="1"/>
    <col min="2106" max="2106" width="12.5703125" style="2" customWidth="1"/>
    <col min="2107" max="2107" width="18.5703125" style="2" customWidth="1"/>
    <col min="2108" max="2108" width="15.7109375" style="2" customWidth="1"/>
    <col min="2109" max="2114" width="0" style="2" hidden="1" customWidth="1"/>
    <col min="2115" max="2117" width="11.42578125" style="2" customWidth="1"/>
    <col min="2118" max="2118" width="36.42578125" style="2" customWidth="1"/>
    <col min="2119" max="2124" width="11.42578125" style="2" customWidth="1"/>
    <col min="2125" max="2306" width="11.42578125" style="2"/>
    <col min="2307" max="2307" width="5.85546875" style="2" customWidth="1"/>
    <col min="2308" max="2308" width="20.7109375" style="2" customWidth="1"/>
    <col min="2309" max="2309" width="36.85546875" style="2" customWidth="1"/>
    <col min="2310" max="2310" width="28.7109375" style="2" customWidth="1"/>
    <col min="2311" max="2311" width="13.5703125" style="2" customWidth="1"/>
    <col min="2312" max="2318" width="0" style="2" hidden="1" customWidth="1"/>
    <col min="2319" max="2319" width="17.7109375" style="2" customWidth="1"/>
    <col min="2320" max="2321" width="15.140625" style="2" customWidth="1"/>
    <col min="2322" max="2322" width="16.42578125" style="2" customWidth="1"/>
    <col min="2323" max="2323" width="17.28515625" style="2" customWidth="1"/>
    <col min="2324" max="2324" width="19.85546875" style="2" customWidth="1"/>
    <col min="2325" max="2325" width="14.7109375" style="2" customWidth="1"/>
    <col min="2326" max="2326" width="46" style="2" customWidth="1"/>
    <col min="2327" max="2327" width="39.140625" style="2" customWidth="1"/>
    <col min="2328" max="2329" width="0" style="2" hidden="1" customWidth="1"/>
    <col min="2330" max="2330" width="15.7109375" style="2" customWidth="1"/>
    <col min="2331" max="2337" width="0" style="2" hidden="1" customWidth="1"/>
    <col min="2338" max="2338" width="16.28515625" style="2" customWidth="1"/>
    <col min="2339" max="2339" width="15.85546875" style="2" customWidth="1"/>
    <col min="2340" max="2340" width="16.7109375" style="2" customWidth="1"/>
    <col min="2341" max="2341" width="17.140625" style="2" customWidth="1"/>
    <col min="2342" max="2342" width="12.28515625" style="2" customWidth="1"/>
    <col min="2343" max="2343" width="13" style="2" customWidth="1"/>
    <col min="2344" max="2344" width="17.140625" style="2" customWidth="1"/>
    <col min="2345" max="2345" width="23.7109375" style="2" customWidth="1"/>
    <col min="2346" max="2355" width="0" style="2" hidden="1" customWidth="1"/>
    <col min="2356" max="2357" width="19.5703125" style="2" customWidth="1"/>
    <col min="2358" max="2358" width="13.5703125" style="2" customWidth="1"/>
    <col min="2359" max="2359" width="19.5703125" style="2" customWidth="1"/>
    <col min="2360" max="2360" width="25" style="2" customWidth="1"/>
    <col min="2361" max="2361" width="22.7109375" style="2" customWidth="1"/>
    <col min="2362" max="2362" width="12.5703125" style="2" customWidth="1"/>
    <col min="2363" max="2363" width="18.5703125" style="2" customWidth="1"/>
    <col min="2364" max="2364" width="15.7109375" style="2" customWidth="1"/>
    <col min="2365" max="2370" width="0" style="2" hidden="1" customWidth="1"/>
    <col min="2371" max="2373" width="11.42578125" style="2" customWidth="1"/>
    <col min="2374" max="2374" width="36.42578125" style="2" customWidth="1"/>
    <col min="2375" max="2380" width="11.42578125" style="2" customWidth="1"/>
    <col min="2381" max="2562" width="11.42578125" style="2"/>
    <col min="2563" max="2563" width="5.85546875" style="2" customWidth="1"/>
    <col min="2564" max="2564" width="20.7109375" style="2" customWidth="1"/>
    <col min="2565" max="2565" width="36.85546875" style="2" customWidth="1"/>
    <col min="2566" max="2566" width="28.7109375" style="2" customWidth="1"/>
    <col min="2567" max="2567" width="13.5703125" style="2" customWidth="1"/>
    <col min="2568" max="2574" width="0" style="2" hidden="1" customWidth="1"/>
    <col min="2575" max="2575" width="17.7109375" style="2" customWidth="1"/>
    <col min="2576" max="2577" width="15.140625" style="2" customWidth="1"/>
    <col min="2578" max="2578" width="16.42578125" style="2" customWidth="1"/>
    <col min="2579" max="2579" width="17.28515625" style="2" customWidth="1"/>
    <col min="2580" max="2580" width="19.85546875" style="2" customWidth="1"/>
    <col min="2581" max="2581" width="14.7109375" style="2" customWidth="1"/>
    <col min="2582" max="2582" width="46" style="2" customWidth="1"/>
    <col min="2583" max="2583" width="39.140625" style="2" customWidth="1"/>
    <col min="2584" max="2585" width="0" style="2" hidden="1" customWidth="1"/>
    <col min="2586" max="2586" width="15.7109375" style="2" customWidth="1"/>
    <col min="2587" max="2593" width="0" style="2" hidden="1" customWidth="1"/>
    <col min="2594" max="2594" width="16.28515625" style="2" customWidth="1"/>
    <col min="2595" max="2595" width="15.85546875" style="2" customWidth="1"/>
    <col min="2596" max="2596" width="16.7109375" style="2" customWidth="1"/>
    <col min="2597" max="2597" width="17.140625" style="2" customWidth="1"/>
    <col min="2598" max="2598" width="12.28515625" style="2" customWidth="1"/>
    <col min="2599" max="2599" width="13" style="2" customWidth="1"/>
    <col min="2600" max="2600" width="17.140625" style="2" customWidth="1"/>
    <col min="2601" max="2601" width="23.7109375" style="2" customWidth="1"/>
    <col min="2602" max="2611" width="0" style="2" hidden="1" customWidth="1"/>
    <col min="2612" max="2613" width="19.5703125" style="2" customWidth="1"/>
    <col min="2614" max="2614" width="13.5703125" style="2" customWidth="1"/>
    <col min="2615" max="2615" width="19.5703125" style="2" customWidth="1"/>
    <col min="2616" max="2616" width="25" style="2" customWidth="1"/>
    <col min="2617" max="2617" width="22.7109375" style="2" customWidth="1"/>
    <col min="2618" max="2618" width="12.5703125" style="2" customWidth="1"/>
    <col min="2619" max="2619" width="18.5703125" style="2" customWidth="1"/>
    <col min="2620" max="2620" width="15.7109375" style="2" customWidth="1"/>
    <col min="2621" max="2626" width="0" style="2" hidden="1" customWidth="1"/>
    <col min="2627" max="2629" width="11.42578125" style="2" customWidth="1"/>
    <col min="2630" max="2630" width="36.42578125" style="2" customWidth="1"/>
    <col min="2631" max="2636" width="11.42578125" style="2" customWidth="1"/>
    <col min="2637" max="2818" width="11.42578125" style="2"/>
    <col min="2819" max="2819" width="5.85546875" style="2" customWidth="1"/>
    <col min="2820" max="2820" width="20.7109375" style="2" customWidth="1"/>
    <col min="2821" max="2821" width="36.85546875" style="2" customWidth="1"/>
    <col min="2822" max="2822" width="28.7109375" style="2" customWidth="1"/>
    <col min="2823" max="2823" width="13.5703125" style="2" customWidth="1"/>
    <col min="2824" max="2830" width="0" style="2" hidden="1" customWidth="1"/>
    <col min="2831" max="2831" width="17.7109375" style="2" customWidth="1"/>
    <col min="2832" max="2833" width="15.140625" style="2" customWidth="1"/>
    <col min="2834" max="2834" width="16.42578125" style="2" customWidth="1"/>
    <col min="2835" max="2835" width="17.28515625" style="2" customWidth="1"/>
    <col min="2836" max="2836" width="19.85546875" style="2" customWidth="1"/>
    <col min="2837" max="2837" width="14.7109375" style="2" customWidth="1"/>
    <col min="2838" max="2838" width="46" style="2" customWidth="1"/>
    <col min="2839" max="2839" width="39.140625" style="2" customWidth="1"/>
    <col min="2840" max="2841" width="0" style="2" hidden="1" customWidth="1"/>
    <col min="2842" max="2842" width="15.7109375" style="2" customWidth="1"/>
    <col min="2843" max="2849" width="0" style="2" hidden="1" customWidth="1"/>
    <col min="2850" max="2850" width="16.28515625" style="2" customWidth="1"/>
    <col min="2851" max="2851" width="15.85546875" style="2" customWidth="1"/>
    <col min="2852" max="2852" width="16.7109375" style="2" customWidth="1"/>
    <col min="2853" max="2853" width="17.140625" style="2" customWidth="1"/>
    <col min="2854" max="2854" width="12.28515625" style="2" customWidth="1"/>
    <col min="2855" max="2855" width="13" style="2" customWidth="1"/>
    <col min="2856" max="2856" width="17.140625" style="2" customWidth="1"/>
    <col min="2857" max="2857" width="23.7109375" style="2" customWidth="1"/>
    <col min="2858" max="2867" width="0" style="2" hidden="1" customWidth="1"/>
    <col min="2868" max="2869" width="19.5703125" style="2" customWidth="1"/>
    <col min="2870" max="2870" width="13.5703125" style="2" customWidth="1"/>
    <col min="2871" max="2871" width="19.5703125" style="2" customWidth="1"/>
    <col min="2872" max="2872" width="25" style="2" customWidth="1"/>
    <col min="2873" max="2873" width="22.7109375" style="2" customWidth="1"/>
    <col min="2874" max="2874" width="12.5703125" style="2" customWidth="1"/>
    <col min="2875" max="2875" width="18.5703125" style="2" customWidth="1"/>
    <col min="2876" max="2876" width="15.7109375" style="2" customWidth="1"/>
    <col min="2877" max="2882" width="0" style="2" hidden="1" customWidth="1"/>
    <col min="2883" max="2885" width="11.42578125" style="2" customWidth="1"/>
    <col min="2886" max="2886" width="36.42578125" style="2" customWidth="1"/>
    <col min="2887" max="2892" width="11.42578125" style="2" customWidth="1"/>
    <col min="2893" max="3074" width="11.42578125" style="2"/>
    <col min="3075" max="3075" width="5.85546875" style="2" customWidth="1"/>
    <col min="3076" max="3076" width="20.7109375" style="2" customWidth="1"/>
    <col min="3077" max="3077" width="36.85546875" style="2" customWidth="1"/>
    <col min="3078" max="3078" width="28.7109375" style="2" customWidth="1"/>
    <col min="3079" max="3079" width="13.5703125" style="2" customWidth="1"/>
    <col min="3080" max="3086" width="0" style="2" hidden="1" customWidth="1"/>
    <col min="3087" max="3087" width="17.7109375" style="2" customWidth="1"/>
    <col min="3088" max="3089" width="15.140625" style="2" customWidth="1"/>
    <col min="3090" max="3090" width="16.42578125" style="2" customWidth="1"/>
    <col min="3091" max="3091" width="17.28515625" style="2" customWidth="1"/>
    <col min="3092" max="3092" width="19.85546875" style="2" customWidth="1"/>
    <col min="3093" max="3093" width="14.7109375" style="2" customWidth="1"/>
    <col min="3094" max="3094" width="46" style="2" customWidth="1"/>
    <col min="3095" max="3095" width="39.140625" style="2" customWidth="1"/>
    <col min="3096" max="3097" width="0" style="2" hidden="1" customWidth="1"/>
    <col min="3098" max="3098" width="15.7109375" style="2" customWidth="1"/>
    <col min="3099" max="3105" width="0" style="2" hidden="1" customWidth="1"/>
    <col min="3106" max="3106" width="16.28515625" style="2" customWidth="1"/>
    <col min="3107" max="3107" width="15.85546875" style="2" customWidth="1"/>
    <col min="3108" max="3108" width="16.7109375" style="2" customWidth="1"/>
    <col min="3109" max="3109" width="17.140625" style="2" customWidth="1"/>
    <col min="3110" max="3110" width="12.28515625" style="2" customWidth="1"/>
    <col min="3111" max="3111" width="13" style="2" customWidth="1"/>
    <col min="3112" max="3112" width="17.140625" style="2" customWidth="1"/>
    <col min="3113" max="3113" width="23.7109375" style="2" customWidth="1"/>
    <col min="3114" max="3123" width="0" style="2" hidden="1" customWidth="1"/>
    <col min="3124" max="3125" width="19.5703125" style="2" customWidth="1"/>
    <col min="3126" max="3126" width="13.5703125" style="2" customWidth="1"/>
    <col min="3127" max="3127" width="19.5703125" style="2" customWidth="1"/>
    <col min="3128" max="3128" width="25" style="2" customWidth="1"/>
    <col min="3129" max="3129" width="22.7109375" style="2" customWidth="1"/>
    <col min="3130" max="3130" width="12.5703125" style="2" customWidth="1"/>
    <col min="3131" max="3131" width="18.5703125" style="2" customWidth="1"/>
    <col min="3132" max="3132" width="15.7109375" style="2" customWidth="1"/>
    <col min="3133" max="3138" width="0" style="2" hidden="1" customWidth="1"/>
    <col min="3139" max="3141" width="11.42578125" style="2" customWidth="1"/>
    <col min="3142" max="3142" width="36.42578125" style="2" customWidth="1"/>
    <col min="3143" max="3148" width="11.42578125" style="2" customWidth="1"/>
    <col min="3149" max="3330" width="11.42578125" style="2"/>
    <col min="3331" max="3331" width="5.85546875" style="2" customWidth="1"/>
    <col min="3332" max="3332" width="20.7109375" style="2" customWidth="1"/>
    <col min="3333" max="3333" width="36.85546875" style="2" customWidth="1"/>
    <col min="3334" max="3334" width="28.7109375" style="2" customWidth="1"/>
    <col min="3335" max="3335" width="13.5703125" style="2" customWidth="1"/>
    <col min="3336" max="3342" width="0" style="2" hidden="1" customWidth="1"/>
    <col min="3343" max="3343" width="17.7109375" style="2" customWidth="1"/>
    <col min="3344" max="3345" width="15.140625" style="2" customWidth="1"/>
    <col min="3346" max="3346" width="16.42578125" style="2" customWidth="1"/>
    <col min="3347" max="3347" width="17.28515625" style="2" customWidth="1"/>
    <col min="3348" max="3348" width="19.85546875" style="2" customWidth="1"/>
    <col min="3349" max="3349" width="14.7109375" style="2" customWidth="1"/>
    <col min="3350" max="3350" width="46" style="2" customWidth="1"/>
    <col min="3351" max="3351" width="39.140625" style="2" customWidth="1"/>
    <col min="3352" max="3353" width="0" style="2" hidden="1" customWidth="1"/>
    <col min="3354" max="3354" width="15.7109375" style="2" customWidth="1"/>
    <col min="3355" max="3361" width="0" style="2" hidden="1" customWidth="1"/>
    <col min="3362" max="3362" width="16.28515625" style="2" customWidth="1"/>
    <col min="3363" max="3363" width="15.85546875" style="2" customWidth="1"/>
    <col min="3364" max="3364" width="16.7109375" style="2" customWidth="1"/>
    <col min="3365" max="3365" width="17.140625" style="2" customWidth="1"/>
    <col min="3366" max="3366" width="12.28515625" style="2" customWidth="1"/>
    <col min="3367" max="3367" width="13" style="2" customWidth="1"/>
    <col min="3368" max="3368" width="17.140625" style="2" customWidth="1"/>
    <col min="3369" max="3369" width="23.7109375" style="2" customWidth="1"/>
    <col min="3370" max="3379" width="0" style="2" hidden="1" customWidth="1"/>
    <col min="3380" max="3381" width="19.5703125" style="2" customWidth="1"/>
    <col min="3382" max="3382" width="13.5703125" style="2" customWidth="1"/>
    <col min="3383" max="3383" width="19.5703125" style="2" customWidth="1"/>
    <col min="3384" max="3384" width="25" style="2" customWidth="1"/>
    <col min="3385" max="3385" width="22.7109375" style="2" customWidth="1"/>
    <col min="3386" max="3386" width="12.5703125" style="2" customWidth="1"/>
    <col min="3387" max="3387" width="18.5703125" style="2" customWidth="1"/>
    <col min="3388" max="3388" width="15.7109375" style="2" customWidth="1"/>
    <col min="3389" max="3394" width="0" style="2" hidden="1" customWidth="1"/>
    <col min="3395" max="3397" width="11.42578125" style="2" customWidth="1"/>
    <col min="3398" max="3398" width="36.42578125" style="2" customWidth="1"/>
    <col min="3399" max="3404" width="11.42578125" style="2" customWidth="1"/>
    <col min="3405" max="3586" width="11.42578125" style="2"/>
    <col min="3587" max="3587" width="5.85546875" style="2" customWidth="1"/>
    <col min="3588" max="3588" width="20.7109375" style="2" customWidth="1"/>
    <col min="3589" max="3589" width="36.85546875" style="2" customWidth="1"/>
    <col min="3590" max="3590" width="28.7109375" style="2" customWidth="1"/>
    <col min="3591" max="3591" width="13.5703125" style="2" customWidth="1"/>
    <col min="3592" max="3598" width="0" style="2" hidden="1" customWidth="1"/>
    <col min="3599" max="3599" width="17.7109375" style="2" customWidth="1"/>
    <col min="3600" max="3601" width="15.140625" style="2" customWidth="1"/>
    <col min="3602" max="3602" width="16.42578125" style="2" customWidth="1"/>
    <col min="3603" max="3603" width="17.28515625" style="2" customWidth="1"/>
    <col min="3604" max="3604" width="19.85546875" style="2" customWidth="1"/>
    <col min="3605" max="3605" width="14.7109375" style="2" customWidth="1"/>
    <col min="3606" max="3606" width="46" style="2" customWidth="1"/>
    <col min="3607" max="3607" width="39.140625" style="2" customWidth="1"/>
    <col min="3608" max="3609" width="0" style="2" hidden="1" customWidth="1"/>
    <col min="3610" max="3610" width="15.7109375" style="2" customWidth="1"/>
    <col min="3611" max="3617" width="0" style="2" hidden="1" customWidth="1"/>
    <col min="3618" max="3618" width="16.28515625" style="2" customWidth="1"/>
    <col min="3619" max="3619" width="15.85546875" style="2" customWidth="1"/>
    <col min="3620" max="3620" width="16.7109375" style="2" customWidth="1"/>
    <col min="3621" max="3621" width="17.140625" style="2" customWidth="1"/>
    <col min="3622" max="3622" width="12.28515625" style="2" customWidth="1"/>
    <col min="3623" max="3623" width="13" style="2" customWidth="1"/>
    <col min="3624" max="3624" width="17.140625" style="2" customWidth="1"/>
    <col min="3625" max="3625" width="23.7109375" style="2" customWidth="1"/>
    <col min="3626" max="3635" width="0" style="2" hidden="1" customWidth="1"/>
    <col min="3636" max="3637" width="19.5703125" style="2" customWidth="1"/>
    <col min="3638" max="3638" width="13.5703125" style="2" customWidth="1"/>
    <col min="3639" max="3639" width="19.5703125" style="2" customWidth="1"/>
    <col min="3640" max="3640" width="25" style="2" customWidth="1"/>
    <col min="3641" max="3641" width="22.7109375" style="2" customWidth="1"/>
    <col min="3642" max="3642" width="12.5703125" style="2" customWidth="1"/>
    <col min="3643" max="3643" width="18.5703125" style="2" customWidth="1"/>
    <col min="3644" max="3644" width="15.7109375" style="2" customWidth="1"/>
    <col min="3645" max="3650" width="0" style="2" hidden="1" customWidth="1"/>
    <col min="3651" max="3653" width="11.42578125" style="2" customWidth="1"/>
    <col min="3654" max="3654" width="36.42578125" style="2" customWidth="1"/>
    <col min="3655" max="3660" width="11.42578125" style="2" customWidth="1"/>
    <col min="3661" max="3842" width="11.42578125" style="2"/>
    <col min="3843" max="3843" width="5.85546875" style="2" customWidth="1"/>
    <col min="3844" max="3844" width="20.7109375" style="2" customWidth="1"/>
    <col min="3845" max="3845" width="36.85546875" style="2" customWidth="1"/>
    <col min="3846" max="3846" width="28.7109375" style="2" customWidth="1"/>
    <col min="3847" max="3847" width="13.5703125" style="2" customWidth="1"/>
    <col min="3848" max="3854" width="0" style="2" hidden="1" customWidth="1"/>
    <col min="3855" max="3855" width="17.7109375" style="2" customWidth="1"/>
    <col min="3856" max="3857" width="15.140625" style="2" customWidth="1"/>
    <col min="3858" max="3858" width="16.42578125" style="2" customWidth="1"/>
    <col min="3859" max="3859" width="17.28515625" style="2" customWidth="1"/>
    <col min="3860" max="3860" width="19.85546875" style="2" customWidth="1"/>
    <col min="3861" max="3861" width="14.7109375" style="2" customWidth="1"/>
    <col min="3862" max="3862" width="46" style="2" customWidth="1"/>
    <col min="3863" max="3863" width="39.140625" style="2" customWidth="1"/>
    <col min="3864" max="3865" width="0" style="2" hidden="1" customWidth="1"/>
    <col min="3866" max="3866" width="15.7109375" style="2" customWidth="1"/>
    <col min="3867" max="3873" width="0" style="2" hidden="1" customWidth="1"/>
    <col min="3874" max="3874" width="16.28515625" style="2" customWidth="1"/>
    <col min="3875" max="3875" width="15.85546875" style="2" customWidth="1"/>
    <col min="3876" max="3876" width="16.7109375" style="2" customWidth="1"/>
    <col min="3877" max="3877" width="17.140625" style="2" customWidth="1"/>
    <col min="3878" max="3878" width="12.28515625" style="2" customWidth="1"/>
    <col min="3879" max="3879" width="13" style="2" customWidth="1"/>
    <col min="3880" max="3880" width="17.140625" style="2" customWidth="1"/>
    <col min="3881" max="3881" width="23.7109375" style="2" customWidth="1"/>
    <col min="3882" max="3891" width="0" style="2" hidden="1" customWidth="1"/>
    <col min="3892" max="3893" width="19.5703125" style="2" customWidth="1"/>
    <col min="3894" max="3894" width="13.5703125" style="2" customWidth="1"/>
    <col min="3895" max="3895" width="19.5703125" style="2" customWidth="1"/>
    <col min="3896" max="3896" width="25" style="2" customWidth="1"/>
    <col min="3897" max="3897" width="22.7109375" style="2" customWidth="1"/>
    <col min="3898" max="3898" width="12.5703125" style="2" customWidth="1"/>
    <col min="3899" max="3899" width="18.5703125" style="2" customWidth="1"/>
    <col min="3900" max="3900" width="15.7109375" style="2" customWidth="1"/>
    <col min="3901" max="3906" width="0" style="2" hidden="1" customWidth="1"/>
    <col min="3907" max="3909" width="11.42578125" style="2" customWidth="1"/>
    <col min="3910" max="3910" width="36.42578125" style="2" customWidth="1"/>
    <col min="3911" max="3916" width="11.42578125" style="2" customWidth="1"/>
    <col min="3917" max="4098" width="11.42578125" style="2"/>
    <col min="4099" max="4099" width="5.85546875" style="2" customWidth="1"/>
    <col min="4100" max="4100" width="20.7109375" style="2" customWidth="1"/>
    <col min="4101" max="4101" width="36.85546875" style="2" customWidth="1"/>
    <col min="4102" max="4102" width="28.7109375" style="2" customWidth="1"/>
    <col min="4103" max="4103" width="13.5703125" style="2" customWidth="1"/>
    <col min="4104" max="4110" width="0" style="2" hidden="1" customWidth="1"/>
    <col min="4111" max="4111" width="17.7109375" style="2" customWidth="1"/>
    <col min="4112" max="4113" width="15.140625" style="2" customWidth="1"/>
    <col min="4114" max="4114" width="16.42578125" style="2" customWidth="1"/>
    <col min="4115" max="4115" width="17.28515625" style="2" customWidth="1"/>
    <col min="4116" max="4116" width="19.85546875" style="2" customWidth="1"/>
    <col min="4117" max="4117" width="14.7109375" style="2" customWidth="1"/>
    <col min="4118" max="4118" width="46" style="2" customWidth="1"/>
    <col min="4119" max="4119" width="39.140625" style="2" customWidth="1"/>
    <col min="4120" max="4121" width="0" style="2" hidden="1" customWidth="1"/>
    <col min="4122" max="4122" width="15.7109375" style="2" customWidth="1"/>
    <col min="4123" max="4129" width="0" style="2" hidden="1" customWidth="1"/>
    <col min="4130" max="4130" width="16.28515625" style="2" customWidth="1"/>
    <col min="4131" max="4131" width="15.85546875" style="2" customWidth="1"/>
    <col min="4132" max="4132" width="16.7109375" style="2" customWidth="1"/>
    <col min="4133" max="4133" width="17.140625" style="2" customWidth="1"/>
    <col min="4134" max="4134" width="12.28515625" style="2" customWidth="1"/>
    <col min="4135" max="4135" width="13" style="2" customWidth="1"/>
    <col min="4136" max="4136" width="17.140625" style="2" customWidth="1"/>
    <col min="4137" max="4137" width="23.7109375" style="2" customWidth="1"/>
    <col min="4138" max="4147" width="0" style="2" hidden="1" customWidth="1"/>
    <col min="4148" max="4149" width="19.5703125" style="2" customWidth="1"/>
    <col min="4150" max="4150" width="13.5703125" style="2" customWidth="1"/>
    <col min="4151" max="4151" width="19.5703125" style="2" customWidth="1"/>
    <col min="4152" max="4152" width="25" style="2" customWidth="1"/>
    <col min="4153" max="4153" width="22.7109375" style="2" customWidth="1"/>
    <col min="4154" max="4154" width="12.5703125" style="2" customWidth="1"/>
    <col min="4155" max="4155" width="18.5703125" style="2" customWidth="1"/>
    <col min="4156" max="4156" width="15.7109375" style="2" customWidth="1"/>
    <col min="4157" max="4162" width="0" style="2" hidden="1" customWidth="1"/>
    <col min="4163" max="4165" width="11.42578125" style="2" customWidth="1"/>
    <col min="4166" max="4166" width="36.42578125" style="2" customWidth="1"/>
    <col min="4167" max="4172" width="11.42578125" style="2" customWidth="1"/>
    <col min="4173" max="4354" width="11.42578125" style="2"/>
    <col min="4355" max="4355" width="5.85546875" style="2" customWidth="1"/>
    <col min="4356" max="4356" width="20.7109375" style="2" customWidth="1"/>
    <col min="4357" max="4357" width="36.85546875" style="2" customWidth="1"/>
    <col min="4358" max="4358" width="28.7109375" style="2" customWidth="1"/>
    <col min="4359" max="4359" width="13.5703125" style="2" customWidth="1"/>
    <col min="4360" max="4366" width="0" style="2" hidden="1" customWidth="1"/>
    <col min="4367" max="4367" width="17.7109375" style="2" customWidth="1"/>
    <col min="4368" max="4369" width="15.140625" style="2" customWidth="1"/>
    <col min="4370" max="4370" width="16.42578125" style="2" customWidth="1"/>
    <col min="4371" max="4371" width="17.28515625" style="2" customWidth="1"/>
    <col min="4372" max="4372" width="19.85546875" style="2" customWidth="1"/>
    <col min="4373" max="4373" width="14.7109375" style="2" customWidth="1"/>
    <col min="4374" max="4374" width="46" style="2" customWidth="1"/>
    <col min="4375" max="4375" width="39.140625" style="2" customWidth="1"/>
    <col min="4376" max="4377" width="0" style="2" hidden="1" customWidth="1"/>
    <col min="4378" max="4378" width="15.7109375" style="2" customWidth="1"/>
    <col min="4379" max="4385" width="0" style="2" hidden="1" customWidth="1"/>
    <col min="4386" max="4386" width="16.28515625" style="2" customWidth="1"/>
    <col min="4387" max="4387" width="15.85546875" style="2" customWidth="1"/>
    <col min="4388" max="4388" width="16.7109375" style="2" customWidth="1"/>
    <col min="4389" max="4389" width="17.140625" style="2" customWidth="1"/>
    <col min="4390" max="4390" width="12.28515625" style="2" customWidth="1"/>
    <col min="4391" max="4391" width="13" style="2" customWidth="1"/>
    <col min="4392" max="4392" width="17.140625" style="2" customWidth="1"/>
    <col min="4393" max="4393" width="23.7109375" style="2" customWidth="1"/>
    <col min="4394" max="4403" width="0" style="2" hidden="1" customWidth="1"/>
    <col min="4404" max="4405" width="19.5703125" style="2" customWidth="1"/>
    <col min="4406" max="4406" width="13.5703125" style="2" customWidth="1"/>
    <col min="4407" max="4407" width="19.5703125" style="2" customWidth="1"/>
    <col min="4408" max="4408" width="25" style="2" customWidth="1"/>
    <col min="4409" max="4409" width="22.7109375" style="2" customWidth="1"/>
    <col min="4410" max="4410" width="12.5703125" style="2" customWidth="1"/>
    <col min="4411" max="4411" width="18.5703125" style="2" customWidth="1"/>
    <col min="4412" max="4412" width="15.7109375" style="2" customWidth="1"/>
    <col min="4413" max="4418" width="0" style="2" hidden="1" customWidth="1"/>
    <col min="4419" max="4421" width="11.42578125" style="2" customWidth="1"/>
    <col min="4422" max="4422" width="36.42578125" style="2" customWidth="1"/>
    <col min="4423" max="4428" width="11.42578125" style="2" customWidth="1"/>
    <col min="4429" max="4610" width="11.42578125" style="2"/>
    <col min="4611" max="4611" width="5.85546875" style="2" customWidth="1"/>
    <col min="4612" max="4612" width="20.7109375" style="2" customWidth="1"/>
    <col min="4613" max="4613" width="36.85546875" style="2" customWidth="1"/>
    <col min="4614" max="4614" width="28.7109375" style="2" customWidth="1"/>
    <col min="4615" max="4615" width="13.5703125" style="2" customWidth="1"/>
    <col min="4616" max="4622" width="0" style="2" hidden="1" customWidth="1"/>
    <col min="4623" max="4623" width="17.7109375" style="2" customWidth="1"/>
    <col min="4624" max="4625" width="15.140625" style="2" customWidth="1"/>
    <col min="4626" max="4626" width="16.42578125" style="2" customWidth="1"/>
    <col min="4627" max="4627" width="17.28515625" style="2" customWidth="1"/>
    <col min="4628" max="4628" width="19.85546875" style="2" customWidth="1"/>
    <col min="4629" max="4629" width="14.7109375" style="2" customWidth="1"/>
    <col min="4630" max="4630" width="46" style="2" customWidth="1"/>
    <col min="4631" max="4631" width="39.140625" style="2" customWidth="1"/>
    <col min="4632" max="4633" width="0" style="2" hidden="1" customWidth="1"/>
    <col min="4634" max="4634" width="15.7109375" style="2" customWidth="1"/>
    <col min="4635" max="4641" width="0" style="2" hidden="1" customWidth="1"/>
    <col min="4642" max="4642" width="16.28515625" style="2" customWidth="1"/>
    <col min="4643" max="4643" width="15.85546875" style="2" customWidth="1"/>
    <col min="4644" max="4644" width="16.7109375" style="2" customWidth="1"/>
    <col min="4645" max="4645" width="17.140625" style="2" customWidth="1"/>
    <col min="4646" max="4646" width="12.28515625" style="2" customWidth="1"/>
    <col min="4647" max="4647" width="13" style="2" customWidth="1"/>
    <col min="4648" max="4648" width="17.140625" style="2" customWidth="1"/>
    <col min="4649" max="4649" width="23.7109375" style="2" customWidth="1"/>
    <col min="4650" max="4659" width="0" style="2" hidden="1" customWidth="1"/>
    <col min="4660" max="4661" width="19.5703125" style="2" customWidth="1"/>
    <col min="4662" max="4662" width="13.5703125" style="2" customWidth="1"/>
    <col min="4663" max="4663" width="19.5703125" style="2" customWidth="1"/>
    <col min="4664" max="4664" width="25" style="2" customWidth="1"/>
    <col min="4665" max="4665" width="22.7109375" style="2" customWidth="1"/>
    <col min="4666" max="4666" width="12.5703125" style="2" customWidth="1"/>
    <col min="4667" max="4667" width="18.5703125" style="2" customWidth="1"/>
    <col min="4668" max="4668" width="15.7109375" style="2" customWidth="1"/>
    <col min="4669" max="4674" width="0" style="2" hidden="1" customWidth="1"/>
    <col min="4675" max="4677" width="11.42578125" style="2" customWidth="1"/>
    <col min="4678" max="4678" width="36.42578125" style="2" customWidth="1"/>
    <col min="4679" max="4684" width="11.42578125" style="2" customWidth="1"/>
    <col min="4685" max="4866" width="11.42578125" style="2"/>
    <col min="4867" max="4867" width="5.85546875" style="2" customWidth="1"/>
    <col min="4868" max="4868" width="20.7109375" style="2" customWidth="1"/>
    <col min="4869" max="4869" width="36.85546875" style="2" customWidth="1"/>
    <col min="4870" max="4870" width="28.7109375" style="2" customWidth="1"/>
    <col min="4871" max="4871" width="13.5703125" style="2" customWidth="1"/>
    <col min="4872" max="4878" width="0" style="2" hidden="1" customWidth="1"/>
    <col min="4879" max="4879" width="17.7109375" style="2" customWidth="1"/>
    <col min="4880" max="4881" width="15.140625" style="2" customWidth="1"/>
    <col min="4882" max="4882" width="16.42578125" style="2" customWidth="1"/>
    <col min="4883" max="4883" width="17.28515625" style="2" customWidth="1"/>
    <col min="4884" max="4884" width="19.85546875" style="2" customWidth="1"/>
    <col min="4885" max="4885" width="14.7109375" style="2" customWidth="1"/>
    <col min="4886" max="4886" width="46" style="2" customWidth="1"/>
    <col min="4887" max="4887" width="39.140625" style="2" customWidth="1"/>
    <col min="4888" max="4889" width="0" style="2" hidden="1" customWidth="1"/>
    <col min="4890" max="4890" width="15.7109375" style="2" customWidth="1"/>
    <col min="4891" max="4897" width="0" style="2" hidden="1" customWidth="1"/>
    <col min="4898" max="4898" width="16.28515625" style="2" customWidth="1"/>
    <col min="4899" max="4899" width="15.85546875" style="2" customWidth="1"/>
    <col min="4900" max="4900" width="16.7109375" style="2" customWidth="1"/>
    <col min="4901" max="4901" width="17.140625" style="2" customWidth="1"/>
    <col min="4902" max="4902" width="12.28515625" style="2" customWidth="1"/>
    <col min="4903" max="4903" width="13" style="2" customWidth="1"/>
    <col min="4904" max="4904" width="17.140625" style="2" customWidth="1"/>
    <col min="4905" max="4905" width="23.7109375" style="2" customWidth="1"/>
    <col min="4906" max="4915" width="0" style="2" hidden="1" customWidth="1"/>
    <col min="4916" max="4917" width="19.5703125" style="2" customWidth="1"/>
    <col min="4918" max="4918" width="13.5703125" style="2" customWidth="1"/>
    <col min="4919" max="4919" width="19.5703125" style="2" customWidth="1"/>
    <col min="4920" max="4920" width="25" style="2" customWidth="1"/>
    <col min="4921" max="4921" width="22.7109375" style="2" customWidth="1"/>
    <col min="4922" max="4922" width="12.5703125" style="2" customWidth="1"/>
    <col min="4923" max="4923" width="18.5703125" style="2" customWidth="1"/>
    <col min="4924" max="4924" width="15.7109375" style="2" customWidth="1"/>
    <col min="4925" max="4930" width="0" style="2" hidden="1" customWidth="1"/>
    <col min="4931" max="4933" width="11.42578125" style="2" customWidth="1"/>
    <col min="4934" max="4934" width="36.42578125" style="2" customWidth="1"/>
    <col min="4935" max="4940" width="11.42578125" style="2" customWidth="1"/>
    <col min="4941" max="5122" width="11.42578125" style="2"/>
    <col min="5123" max="5123" width="5.85546875" style="2" customWidth="1"/>
    <col min="5124" max="5124" width="20.7109375" style="2" customWidth="1"/>
    <col min="5125" max="5125" width="36.85546875" style="2" customWidth="1"/>
    <col min="5126" max="5126" width="28.7109375" style="2" customWidth="1"/>
    <col min="5127" max="5127" width="13.5703125" style="2" customWidth="1"/>
    <col min="5128" max="5134" width="0" style="2" hidden="1" customWidth="1"/>
    <col min="5135" max="5135" width="17.7109375" style="2" customWidth="1"/>
    <col min="5136" max="5137" width="15.140625" style="2" customWidth="1"/>
    <col min="5138" max="5138" width="16.42578125" style="2" customWidth="1"/>
    <col min="5139" max="5139" width="17.28515625" style="2" customWidth="1"/>
    <col min="5140" max="5140" width="19.85546875" style="2" customWidth="1"/>
    <col min="5141" max="5141" width="14.7109375" style="2" customWidth="1"/>
    <col min="5142" max="5142" width="46" style="2" customWidth="1"/>
    <col min="5143" max="5143" width="39.140625" style="2" customWidth="1"/>
    <col min="5144" max="5145" width="0" style="2" hidden="1" customWidth="1"/>
    <col min="5146" max="5146" width="15.7109375" style="2" customWidth="1"/>
    <col min="5147" max="5153" width="0" style="2" hidden="1" customWidth="1"/>
    <col min="5154" max="5154" width="16.28515625" style="2" customWidth="1"/>
    <col min="5155" max="5155" width="15.85546875" style="2" customWidth="1"/>
    <col min="5156" max="5156" width="16.7109375" style="2" customWidth="1"/>
    <col min="5157" max="5157" width="17.140625" style="2" customWidth="1"/>
    <col min="5158" max="5158" width="12.28515625" style="2" customWidth="1"/>
    <col min="5159" max="5159" width="13" style="2" customWidth="1"/>
    <col min="5160" max="5160" width="17.140625" style="2" customWidth="1"/>
    <col min="5161" max="5161" width="23.7109375" style="2" customWidth="1"/>
    <col min="5162" max="5171" width="0" style="2" hidden="1" customWidth="1"/>
    <col min="5172" max="5173" width="19.5703125" style="2" customWidth="1"/>
    <col min="5174" max="5174" width="13.5703125" style="2" customWidth="1"/>
    <col min="5175" max="5175" width="19.5703125" style="2" customWidth="1"/>
    <col min="5176" max="5176" width="25" style="2" customWidth="1"/>
    <col min="5177" max="5177" width="22.7109375" style="2" customWidth="1"/>
    <col min="5178" max="5178" width="12.5703125" style="2" customWidth="1"/>
    <col min="5179" max="5179" width="18.5703125" style="2" customWidth="1"/>
    <col min="5180" max="5180" width="15.7109375" style="2" customWidth="1"/>
    <col min="5181" max="5186" width="0" style="2" hidden="1" customWidth="1"/>
    <col min="5187" max="5189" width="11.42578125" style="2" customWidth="1"/>
    <col min="5190" max="5190" width="36.42578125" style="2" customWidth="1"/>
    <col min="5191" max="5196" width="11.42578125" style="2" customWidth="1"/>
    <col min="5197" max="5378" width="11.42578125" style="2"/>
    <col min="5379" max="5379" width="5.85546875" style="2" customWidth="1"/>
    <col min="5380" max="5380" width="20.7109375" style="2" customWidth="1"/>
    <col min="5381" max="5381" width="36.85546875" style="2" customWidth="1"/>
    <col min="5382" max="5382" width="28.7109375" style="2" customWidth="1"/>
    <col min="5383" max="5383" width="13.5703125" style="2" customWidth="1"/>
    <col min="5384" max="5390" width="0" style="2" hidden="1" customWidth="1"/>
    <col min="5391" max="5391" width="17.7109375" style="2" customWidth="1"/>
    <col min="5392" max="5393" width="15.140625" style="2" customWidth="1"/>
    <col min="5394" max="5394" width="16.42578125" style="2" customWidth="1"/>
    <col min="5395" max="5395" width="17.28515625" style="2" customWidth="1"/>
    <col min="5396" max="5396" width="19.85546875" style="2" customWidth="1"/>
    <col min="5397" max="5397" width="14.7109375" style="2" customWidth="1"/>
    <col min="5398" max="5398" width="46" style="2" customWidth="1"/>
    <col min="5399" max="5399" width="39.140625" style="2" customWidth="1"/>
    <col min="5400" max="5401" width="0" style="2" hidden="1" customWidth="1"/>
    <col min="5402" max="5402" width="15.7109375" style="2" customWidth="1"/>
    <col min="5403" max="5409" width="0" style="2" hidden="1" customWidth="1"/>
    <col min="5410" max="5410" width="16.28515625" style="2" customWidth="1"/>
    <col min="5411" max="5411" width="15.85546875" style="2" customWidth="1"/>
    <col min="5412" max="5412" width="16.7109375" style="2" customWidth="1"/>
    <col min="5413" max="5413" width="17.140625" style="2" customWidth="1"/>
    <col min="5414" max="5414" width="12.28515625" style="2" customWidth="1"/>
    <col min="5415" max="5415" width="13" style="2" customWidth="1"/>
    <col min="5416" max="5416" width="17.140625" style="2" customWidth="1"/>
    <col min="5417" max="5417" width="23.7109375" style="2" customWidth="1"/>
    <col min="5418" max="5427" width="0" style="2" hidden="1" customWidth="1"/>
    <col min="5428" max="5429" width="19.5703125" style="2" customWidth="1"/>
    <col min="5430" max="5430" width="13.5703125" style="2" customWidth="1"/>
    <col min="5431" max="5431" width="19.5703125" style="2" customWidth="1"/>
    <col min="5432" max="5432" width="25" style="2" customWidth="1"/>
    <col min="5433" max="5433" width="22.7109375" style="2" customWidth="1"/>
    <col min="5434" max="5434" width="12.5703125" style="2" customWidth="1"/>
    <col min="5435" max="5435" width="18.5703125" style="2" customWidth="1"/>
    <col min="5436" max="5436" width="15.7109375" style="2" customWidth="1"/>
    <col min="5437" max="5442" width="0" style="2" hidden="1" customWidth="1"/>
    <col min="5443" max="5445" width="11.42578125" style="2" customWidth="1"/>
    <col min="5446" max="5446" width="36.42578125" style="2" customWidth="1"/>
    <col min="5447" max="5452" width="11.42578125" style="2" customWidth="1"/>
    <col min="5453" max="5634" width="11.42578125" style="2"/>
    <col min="5635" max="5635" width="5.85546875" style="2" customWidth="1"/>
    <col min="5636" max="5636" width="20.7109375" style="2" customWidth="1"/>
    <col min="5637" max="5637" width="36.85546875" style="2" customWidth="1"/>
    <col min="5638" max="5638" width="28.7109375" style="2" customWidth="1"/>
    <col min="5639" max="5639" width="13.5703125" style="2" customWidth="1"/>
    <col min="5640" max="5646" width="0" style="2" hidden="1" customWidth="1"/>
    <col min="5647" max="5647" width="17.7109375" style="2" customWidth="1"/>
    <col min="5648" max="5649" width="15.140625" style="2" customWidth="1"/>
    <col min="5650" max="5650" width="16.42578125" style="2" customWidth="1"/>
    <col min="5651" max="5651" width="17.28515625" style="2" customWidth="1"/>
    <col min="5652" max="5652" width="19.85546875" style="2" customWidth="1"/>
    <col min="5653" max="5653" width="14.7109375" style="2" customWidth="1"/>
    <col min="5654" max="5654" width="46" style="2" customWidth="1"/>
    <col min="5655" max="5655" width="39.140625" style="2" customWidth="1"/>
    <col min="5656" max="5657" width="0" style="2" hidden="1" customWidth="1"/>
    <col min="5658" max="5658" width="15.7109375" style="2" customWidth="1"/>
    <col min="5659" max="5665" width="0" style="2" hidden="1" customWidth="1"/>
    <col min="5666" max="5666" width="16.28515625" style="2" customWidth="1"/>
    <col min="5667" max="5667" width="15.85546875" style="2" customWidth="1"/>
    <col min="5668" max="5668" width="16.7109375" style="2" customWidth="1"/>
    <col min="5669" max="5669" width="17.140625" style="2" customWidth="1"/>
    <col min="5670" max="5670" width="12.28515625" style="2" customWidth="1"/>
    <col min="5671" max="5671" width="13" style="2" customWidth="1"/>
    <col min="5672" max="5672" width="17.140625" style="2" customWidth="1"/>
    <col min="5673" max="5673" width="23.7109375" style="2" customWidth="1"/>
    <col min="5674" max="5683" width="0" style="2" hidden="1" customWidth="1"/>
    <col min="5684" max="5685" width="19.5703125" style="2" customWidth="1"/>
    <col min="5686" max="5686" width="13.5703125" style="2" customWidth="1"/>
    <col min="5687" max="5687" width="19.5703125" style="2" customWidth="1"/>
    <col min="5688" max="5688" width="25" style="2" customWidth="1"/>
    <col min="5689" max="5689" width="22.7109375" style="2" customWidth="1"/>
    <col min="5690" max="5690" width="12.5703125" style="2" customWidth="1"/>
    <col min="5691" max="5691" width="18.5703125" style="2" customWidth="1"/>
    <col min="5692" max="5692" width="15.7109375" style="2" customWidth="1"/>
    <col min="5693" max="5698" width="0" style="2" hidden="1" customWidth="1"/>
    <col min="5699" max="5701" width="11.42578125" style="2" customWidth="1"/>
    <col min="5702" max="5702" width="36.42578125" style="2" customWidth="1"/>
    <col min="5703" max="5708" width="11.42578125" style="2" customWidth="1"/>
    <col min="5709" max="5890" width="11.42578125" style="2"/>
    <col min="5891" max="5891" width="5.85546875" style="2" customWidth="1"/>
    <col min="5892" max="5892" width="20.7109375" style="2" customWidth="1"/>
    <col min="5893" max="5893" width="36.85546875" style="2" customWidth="1"/>
    <col min="5894" max="5894" width="28.7109375" style="2" customWidth="1"/>
    <col min="5895" max="5895" width="13.5703125" style="2" customWidth="1"/>
    <col min="5896" max="5902" width="0" style="2" hidden="1" customWidth="1"/>
    <col min="5903" max="5903" width="17.7109375" style="2" customWidth="1"/>
    <col min="5904" max="5905" width="15.140625" style="2" customWidth="1"/>
    <col min="5906" max="5906" width="16.42578125" style="2" customWidth="1"/>
    <col min="5907" max="5907" width="17.28515625" style="2" customWidth="1"/>
    <col min="5908" max="5908" width="19.85546875" style="2" customWidth="1"/>
    <col min="5909" max="5909" width="14.7109375" style="2" customWidth="1"/>
    <col min="5910" max="5910" width="46" style="2" customWidth="1"/>
    <col min="5911" max="5911" width="39.140625" style="2" customWidth="1"/>
    <col min="5912" max="5913" width="0" style="2" hidden="1" customWidth="1"/>
    <col min="5914" max="5914" width="15.7109375" style="2" customWidth="1"/>
    <col min="5915" max="5921" width="0" style="2" hidden="1" customWidth="1"/>
    <col min="5922" max="5922" width="16.28515625" style="2" customWidth="1"/>
    <col min="5923" max="5923" width="15.85546875" style="2" customWidth="1"/>
    <col min="5924" max="5924" width="16.7109375" style="2" customWidth="1"/>
    <col min="5925" max="5925" width="17.140625" style="2" customWidth="1"/>
    <col min="5926" max="5926" width="12.28515625" style="2" customWidth="1"/>
    <col min="5927" max="5927" width="13" style="2" customWidth="1"/>
    <col min="5928" max="5928" width="17.140625" style="2" customWidth="1"/>
    <col min="5929" max="5929" width="23.7109375" style="2" customWidth="1"/>
    <col min="5930" max="5939" width="0" style="2" hidden="1" customWidth="1"/>
    <col min="5940" max="5941" width="19.5703125" style="2" customWidth="1"/>
    <col min="5942" max="5942" width="13.5703125" style="2" customWidth="1"/>
    <col min="5943" max="5943" width="19.5703125" style="2" customWidth="1"/>
    <col min="5944" max="5944" width="25" style="2" customWidth="1"/>
    <col min="5945" max="5945" width="22.7109375" style="2" customWidth="1"/>
    <col min="5946" max="5946" width="12.5703125" style="2" customWidth="1"/>
    <col min="5947" max="5947" width="18.5703125" style="2" customWidth="1"/>
    <col min="5948" max="5948" width="15.7109375" style="2" customWidth="1"/>
    <col min="5949" max="5954" width="0" style="2" hidden="1" customWidth="1"/>
    <col min="5955" max="5957" width="11.42578125" style="2" customWidth="1"/>
    <col min="5958" max="5958" width="36.42578125" style="2" customWidth="1"/>
    <col min="5959" max="5964" width="11.42578125" style="2" customWidth="1"/>
    <col min="5965" max="6146" width="11.42578125" style="2"/>
    <col min="6147" max="6147" width="5.85546875" style="2" customWidth="1"/>
    <col min="6148" max="6148" width="20.7109375" style="2" customWidth="1"/>
    <col min="6149" max="6149" width="36.85546875" style="2" customWidth="1"/>
    <col min="6150" max="6150" width="28.7109375" style="2" customWidth="1"/>
    <col min="6151" max="6151" width="13.5703125" style="2" customWidth="1"/>
    <col min="6152" max="6158" width="0" style="2" hidden="1" customWidth="1"/>
    <col min="6159" max="6159" width="17.7109375" style="2" customWidth="1"/>
    <col min="6160" max="6161" width="15.140625" style="2" customWidth="1"/>
    <col min="6162" max="6162" width="16.42578125" style="2" customWidth="1"/>
    <col min="6163" max="6163" width="17.28515625" style="2" customWidth="1"/>
    <col min="6164" max="6164" width="19.85546875" style="2" customWidth="1"/>
    <col min="6165" max="6165" width="14.7109375" style="2" customWidth="1"/>
    <col min="6166" max="6166" width="46" style="2" customWidth="1"/>
    <col min="6167" max="6167" width="39.140625" style="2" customWidth="1"/>
    <col min="6168" max="6169" width="0" style="2" hidden="1" customWidth="1"/>
    <col min="6170" max="6170" width="15.7109375" style="2" customWidth="1"/>
    <col min="6171" max="6177" width="0" style="2" hidden="1" customWidth="1"/>
    <col min="6178" max="6178" width="16.28515625" style="2" customWidth="1"/>
    <col min="6179" max="6179" width="15.85546875" style="2" customWidth="1"/>
    <col min="6180" max="6180" width="16.7109375" style="2" customWidth="1"/>
    <col min="6181" max="6181" width="17.140625" style="2" customWidth="1"/>
    <col min="6182" max="6182" width="12.28515625" style="2" customWidth="1"/>
    <col min="6183" max="6183" width="13" style="2" customWidth="1"/>
    <col min="6184" max="6184" width="17.140625" style="2" customWidth="1"/>
    <col min="6185" max="6185" width="23.7109375" style="2" customWidth="1"/>
    <col min="6186" max="6195" width="0" style="2" hidden="1" customWidth="1"/>
    <col min="6196" max="6197" width="19.5703125" style="2" customWidth="1"/>
    <col min="6198" max="6198" width="13.5703125" style="2" customWidth="1"/>
    <col min="6199" max="6199" width="19.5703125" style="2" customWidth="1"/>
    <col min="6200" max="6200" width="25" style="2" customWidth="1"/>
    <col min="6201" max="6201" width="22.7109375" style="2" customWidth="1"/>
    <col min="6202" max="6202" width="12.5703125" style="2" customWidth="1"/>
    <col min="6203" max="6203" width="18.5703125" style="2" customWidth="1"/>
    <col min="6204" max="6204" width="15.7109375" style="2" customWidth="1"/>
    <col min="6205" max="6210" width="0" style="2" hidden="1" customWidth="1"/>
    <col min="6211" max="6213" width="11.42578125" style="2" customWidth="1"/>
    <col min="6214" max="6214" width="36.42578125" style="2" customWidth="1"/>
    <col min="6215" max="6220" width="11.42578125" style="2" customWidth="1"/>
    <col min="6221" max="6402" width="11.42578125" style="2"/>
    <col min="6403" max="6403" width="5.85546875" style="2" customWidth="1"/>
    <col min="6404" max="6404" width="20.7109375" style="2" customWidth="1"/>
    <col min="6405" max="6405" width="36.85546875" style="2" customWidth="1"/>
    <col min="6406" max="6406" width="28.7109375" style="2" customWidth="1"/>
    <col min="6407" max="6407" width="13.5703125" style="2" customWidth="1"/>
    <col min="6408" max="6414" width="0" style="2" hidden="1" customWidth="1"/>
    <col min="6415" max="6415" width="17.7109375" style="2" customWidth="1"/>
    <col min="6416" max="6417" width="15.140625" style="2" customWidth="1"/>
    <col min="6418" max="6418" width="16.42578125" style="2" customWidth="1"/>
    <col min="6419" max="6419" width="17.28515625" style="2" customWidth="1"/>
    <col min="6420" max="6420" width="19.85546875" style="2" customWidth="1"/>
    <col min="6421" max="6421" width="14.7109375" style="2" customWidth="1"/>
    <col min="6422" max="6422" width="46" style="2" customWidth="1"/>
    <col min="6423" max="6423" width="39.140625" style="2" customWidth="1"/>
    <col min="6424" max="6425" width="0" style="2" hidden="1" customWidth="1"/>
    <col min="6426" max="6426" width="15.7109375" style="2" customWidth="1"/>
    <col min="6427" max="6433" width="0" style="2" hidden="1" customWidth="1"/>
    <col min="6434" max="6434" width="16.28515625" style="2" customWidth="1"/>
    <col min="6435" max="6435" width="15.85546875" style="2" customWidth="1"/>
    <col min="6436" max="6436" width="16.7109375" style="2" customWidth="1"/>
    <col min="6437" max="6437" width="17.140625" style="2" customWidth="1"/>
    <col min="6438" max="6438" width="12.28515625" style="2" customWidth="1"/>
    <col min="6439" max="6439" width="13" style="2" customWidth="1"/>
    <col min="6440" max="6440" width="17.140625" style="2" customWidth="1"/>
    <col min="6441" max="6441" width="23.7109375" style="2" customWidth="1"/>
    <col min="6442" max="6451" width="0" style="2" hidden="1" customWidth="1"/>
    <col min="6452" max="6453" width="19.5703125" style="2" customWidth="1"/>
    <col min="6454" max="6454" width="13.5703125" style="2" customWidth="1"/>
    <col min="6455" max="6455" width="19.5703125" style="2" customWidth="1"/>
    <col min="6456" max="6456" width="25" style="2" customWidth="1"/>
    <col min="6457" max="6457" width="22.7109375" style="2" customWidth="1"/>
    <col min="6458" max="6458" width="12.5703125" style="2" customWidth="1"/>
    <col min="6459" max="6459" width="18.5703125" style="2" customWidth="1"/>
    <col min="6460" max="6460" width="15.7109375" style="2" customWidth="1"/>
    <col min="6461" max="6466" width="0" style="2" hidden="1" customWidth="1"/>
    <col min="6467" max="6469" width="11.42578125" style="2" customWidth="1"/>
    <col min="6470" max="6470" width="36.42578125" style="2" customWidth="1"/>
    <col min="6471" max="6476" width="11.42578125" style="2" customWidth="1"/>
    <col min="6477" max="6658" width="11.42578125" style="2"/>
    <col min="6659" max="6659" width="5.85546875" style="2" customWidth="1"/>
    <col min="6660" max="6660" width="20.7109375" style="2" customWidth="1"/>
    <col min="6661" max="6661" width="36.85546875" style="2" customWidth="1"/>
    <col min="6662" max="6662" width="28.7109375" style="2" customWidth="1"/>
    <col min="6663" max="6663" width="13.5703125" style="2" customWidth="1"/>
    <col min="6664" max="6670" width="0" style="2" hidden="1" customWidth="1"/>
    <col min="6671" max="6671" width="17.7109375" style="2" customWidth="1"/>
    <col min="6672" max="6673" width="15.140625" style="2" customWidth="1"/>
    <col min="6674" max="6674" width="16.42578125" style="2" customWidth="1"/>
    <col min="6675" max="6675" width="17.28515625" style="2" customWidth="1"/>
    <col min="6676" max="6676" width="19.85546875" style="2" customWidth="1"/>
    <col min="6677" max="6677" width="14.7109375" style="2" customWidth="1"/>
    <col min="6678" max="6678" width="46" style="2" customWidth="1"/>
    <col min="6679" max="6679" width="39.140625" style="2" customWidth="1"/>
    <col min="6680" max="6681" width="0" style="2" hidden="1" customWidth="1"/>
    <col min="6682" max="6682" width="15.7109375" style="2" customWidth="1"/>
    <col min="6683" max="6689" width="0" style="2" hidden="1" customWidth="1"/>
    <col min="6690" max="6690" width="16.28515625" style="2" customWidth="1"/>
    <col min="6691" max="6691" width="15.85546875" style="2" customWidth="1"/>
    <col min="6692" max="6692" width="16.7109375" style="2" customWidth="1"/>
    <col min="6693" max="6693" width="17.140625" style="2" customWidth="1"/>
    <col min="6694" max="6694" width="12.28515625" style="2" customWidth="1"/>
    <col min="6695" max="6695" width="13" style="2" customWidth="1"/>
    <col min="6696" max="6696" width="17.140625" style="2" customWidth="1"/>
    <col min="6697" max="6697" width="23.7109375" style="2" customWidth="1"/>
    <col min="6698" max="6707" width="0" style="2" hidden="1" customWidth="1"/>
    <col min="6708" max="6709" width="19.5703125" style="2" customWidth="1"/>
    <col min="6710" max="6710" width="13.5703125" style="2" customWidth="1"/>
    <col min="6711" max="6711" width="19.5703125" style="2" customWidth="1"/>
    <col min="6712" max="6712" width="25" style="2" customWidth="1"/>
    <col min="6713" max="6713" width="22.7109375" style="2" customWidth="1"/>
    <col min="6714" max="6714" width="12.5703125" style="2" customWidth="1"/>
    <col min="6715" max="6715" width="18.5703125" style="2" customWidth="1"/>
    <col min="6716" max="6716" width="15.7109375" style="2" customWidth="1"/>
    <col min="6717" max="6722" width="0" style="2" hidden="1" customWidth="1"/>
    <col min="6723" max="6725" width="11.42578125" style="2" customWidth="1"/>
    <col min="6726" max="6726" width="36.42578125" style="2" customWidth="1"/>
    <col min="6727" max="6732" width="11.42578125" style="2" customWidth="1"/>
    <col min="6733" max="6914" width="11.42578125" style="2"/>
    <col min="6915" max="6915" width="5.85546875" style="2" customWidth="1"/>
    <col min="6916" max="6916" width="20.7109375" style="2" customWidth="1"/>
    <col min="6917" max="6917" width="36.85546875" style="2" customWidth="1"/>
    <col min="6918" max="6918" width="28.7109375" style="2" customWidth="1"/>
    <col min="6919" max="6919" width="13.5703125" style="2" customWidth="1"/>
    <col min="6920" max="6926" width="0" style="2" hidden="1" customWidth="1"/>
    <col min="6927" max="6927" width="17.7109375" style="2" customWidth="1"/>
    <col min="6928" max="6929" width="15.140625" style="2" customWidth="1"/>
    <col min="6930" max="6930" width="16.42578125" style="2" customWidth="1"/>
    <col min="6931" max="6931" width="17.28515625" style="2" customWidth="1"/>
    <col min="6932" max="6932" width="19.85546875" style="2" customWidth="1"/>
    <col min="6933" max="6933" width="14.7109375" style="2" customWidth="1"/>
    <col min="6934" max="6934" width="46" style="2" customWidth="1"/>
    <col min="6935" max="6935" width="39.140625" style="2" customWidth="1"/>
    <col min="6936" max="6937" width="0" style="2" hidden="1" customWidth="1"/>
    <col min="6938" max="6938" width="15.7109375" style="2" customWidth="1"/>
    <col min="6939" max="6945" width="0" style="2" hidden="1" customWidth="1"/>
    <col min="6946" max="6946" width="16.28515625" style="2" customWidth="1"/>
    <col min="6947" max="6947" width="15.85546875" style="2" customWidth="1"/>
    <col min="6948" max="6948" width="16.7109375" style="2" customWidth="1"/>
    <col min="6949" max="6949" width="17.140625" style="2" customWidth="1"/>
    <col min="6950" max="6950" width="12.28515625" style="2" customWidth="1"/>
    <col min="6951" max="6951" width="13" style="2" customWidth="1"/>
    <col min="6952" max="6952" width="17.140625" style="2" customWidth="1"/>
    <col min="6953" max="6953" width="23.7109375" style="2" customWidth="1"/>
    <col min="6954" max="6963" width="0" style="2" hidden="1" customWidth="1"/>
    <col min="6964" max="6965" width="19.5703125" style="2" customWidth="1"/>
    <col min="6966" max="6966" width="13.5703125" style="2" customWidth="1"/>
    <col min="6967" max="6967" width="19.5703125" style="2" customWidth="1"/>
    <col min="6968" max="6968" width="25" style="2" customWidth="1"/>
    <col min="6969" max="6969" width="22.7109375" style="2" customWidth="1"/>
    <col min="6970" max="6970" width="12.5703125" style="2" customWidth="1"/>
    <col min="6971" max="6971" width="18.5703125" style="2" customWidth="1"/>
    <col min="6972" max="6972" width="15.7109375" style="2" customWidth="1"/>
    <col min="6973" max="6978" width="0" style="2" hidden="1" customWidth="1"/>
    <col min="6979" max="6981" width="11.42578125" style="2" customWidth="1"/>
    <col min="6982" max="6982" width="36.42578125" style="2" customWidth="1"/>
    <col min="6983" max="6988" width="11.42578125" style="2" customWidth="1"/>
    <col min="6989" max="7170" width="11.42578125" style="2"/>
    <col min="7171" max="7171" width="5.85546875" style="2" customWidth="1"/>
    <col min="7172" max="7172" width="20.7109375" style="2" customWidth="1"/>
    <col min="7173" max="7173" width="36.85546875" style="2" customWidth="1"/>
    <col min="7174" max="7174" width="28.7109375" style="2" customWidth="1"/>
    <col min="7175" max="7175" width="13.5703125" style="2" customWidth="1"/>
    <col min="7176" max="7182" width="0" style="2" hidden="1" customWidth="1"/>
    <col min="7183" max="7183" width="17.7109375" style="2" customWidth="1"/>
    <col min="7184" max="7185" width="15.140625" style="2" customWidth="1"/>
    <col min="7186" max="7186" width="16.42578125" style="2" customWidth="1"/>
    <col min="7187" max="7187" width="17.28515625" style="2" customWidth="1"/>
    <col min="7188" max="7188" width="19.85546875" style="2" customWidth="1"/>
    <col min="7189" max="7189" width="14.7109375" style="2" customWidth="1"/>
    <col min="7190" max="7190" width="46" style="2" customWidth="1"/>
    <col min="7191" max="7191" width="39.140625" style="2" customWidth="1"/>
    <col min="7192" max="7193" width="0" style="2" hidden="1" customWidth="1"/>
    <col min="7194" max="7194" width="15.7109375" style="2" customWidth="1"/>
    <col min="7195" max="7201" width="0" style="2" hidden="1" customWidth="1"/>
    <col min="7202" max="7202" width="16.28515625" style="2" customWidth="1"/>
    <col min="7203" max="7203" width="15.85546875" style="2" customWidth="1"/>
    <col min="7204" max="7204" width="16.7109375" style="2" customWidth="1"/>
    <col min="7205" max="7205" width="17.140625" style="2" customWidth="1"/>
    <col min="7206" max="7206" width="12.28515625" style="2" customWidth="1"/>
    <col min="7207" max="7207" width="13" style="2" customWidth="1"/>
    <col min="7208" max="7208" width="17.140625" style="2" customWidth="1"/>
    <col min="7209" max="7209" width="23.7109375" style="2" customWidth="1"/>
    <col min="7210" max="7219" width="0" style="2" hidden="1" customWidth="1"/>
    <col min="7220" max="7221" width="19.5703125" style="2" customWidth="1"/>
    <col min="7222" max="7222" width="13.5703125" style="2" customWidth="1"/>
    <col min="7223" max="7223" width="19.5703125" style="2" customWidth="1"/>
    <col min="7224" max="7224" width="25" style="2" customWidth="1"/>
    <col min="7225" max="7225" width="22.7109375" style="2" customWidth="1"/>
    <col min="7226" max="7226" width="12.5703125" style="2" customWidth="1"/>
    <col min="7227" max="7227" width="18.5703125" style="2" customWidth="1"/>
    <col min="7228" max="7228" width="15.7109375" style="2" customWidth="1"/>
    <col min="7229" max="7234" width="0" style="2" hidden="1" customWidth="1"/>
    <col min="7235" max="7237" width="11.42578125" style="2" customWidth="1"/>
    <col min="7238" max="7238" width="36.42578125" style="2" customWidth="1"/>
    <col min="7239" max="7244" width="11.42578125" style="2" customWidth="1"/>
    <col min="7245" max="7426" width="11.42578125" style="2"/>
    <col min="7427" max="7427" width="5.85546875" style="2" customWidth="1"/>
    <col min="7428" max="7428" width="20.7109375" style="2" customWidth="1"/>
    <col min="7429" max="7429" width="36.85546875" style="2" customWidth="1"/>
    <col min="7430" max="7430" width="28.7109375" style="2" customWidth="1"/>
    <col min="7431" max="7431" width="13.5703125" style="2" customWidth="1"/>
    <col min="7432" max="7438" width="0" style="2" hidden="1" customWidth="1"/>
    <col min="7439" max="7439" width="17.7109375" style="2" customWidth="1"/>
    <col min="7440" max="7441" width="15.140625" style="2" customWidth="1"/>
    <col min="7442" max="7442" width="16.42578125" style="2" customWidth="1"/>
    <col min="7443" max="7443" width="17.28515625" style="2" customWidth="1"/>
    <col min="7444" max="7444" width="19.85546875" style="2" customWidth="1"/>
    <col min="7445" max="7445" width="14.7109375" style="2" customWidth="1"/>
    <col min="7446" max="7446" width="46" style="2" customWidth="1"/>
    <col min="7447" max="7447" width="39.140625" style="2" customWidth="1"/>
    <col min="7448" max="7449" width="0" style="2" hidden="1" customWidth="1"/>
    <col min="7450" max="7450" width="15.7109375" style="2" customWidth="1"/>
    <col min="7451" max="7457" width="0" style="2" hidden="1" customWidth="1"/>
    <col min="7458" max="7458" width="16.28515625" style="2" customWidth="1"/>
    <col min="7459" max="7459" width="15.85546875" style="2" customWidth="1"/>
    <col min="7460" max="7460" width="16.7109375" style="2" customWidth="1"/>
    <col min="7461" max="7461" width="17.140625" style="2" customWidth="1"/>
    <col min="7462" max="7462" width="12.28515625" style="2" customWidth="1"/>
    <col min="7463" max="7463" width="13" style="2" customWidth="1"/>
    <col min="7464" max="7464" width="17.140625" style="2" customWidth="1"/>
    <col min="7465" max="7465" width="23.7109375" style="2" customWidth="1"/>
    <col min="7466" max="7475" width="0" style="2" hidden="1" customWidth="1"/>
    <col min="7476" max="7477" width="19.5703125" style="2" customWidth="1"/>
    <col min="7478" max="7478" width="13.5703125" style="2" customWidth="1"/>
    <col min="7479" max="7479" width="19.5703125" style="2" customWidth="1"/>
    <col min="7480" max="7480" width="25" style="2" customWidth="1"/>
    <col min="7481" max="7481" width="22.7109375" style="2" customWidth="1"/>
    <col min="7482" max="7482" width="12.5703125" style="2" customWidth="1"/>
    <col min="7483" max="7483" width="18.5703125" style="2" customWidth="1"/>
    <col min="7484" max="7484" width="15.7109375" style="2" customWidth="1"/>
    <col min="7485" max="7490" width="0" style="2" hidden="1" customWidth="1"/>
    <col min="7491" max="7493" width="11.42578125" style="2" customWidth="1"/>
    <col min="7494" max="7494" width="36.42578125" style="2" customWidth="1"/>
    <col min="7495" max="7500" width="11.42578125" style="2" customWidth="1"/>
    <col min="7501" max="7682" width="11.42578125" style="2"/>
    <col min="7683" max="7683" width="5.85546875" style="2" customWidth="1"/>
    <col min="7684" max="7684" width="20.7109375" style="2" customWidth="1"/>
    <col min="7685" max="7685" width="36.85546875" style="2" customWidth="1"/>
    <col min="7686" max="7686" width="28.7109375" style="2" customWidth="1"/>
    <col min="7687" max="7687" width="13.5703125" style="2" customWidth="1"/>
    <col min="7688" max="7694" width="0" style="2" hidden="1" customWidth="1"/>
    <col min="7695" max="7695" width="17.7109375" style="2" customWidth="1"/>
    <col min="7696" max="7697" width="15.140625" style="2" customWidth="1"/>
    <col min="7698" max="7698" width="16.42578125" style="2" customWidth="1"/>
    <col min="7699" max="7699" width="17.28515625" style="2" customWidth="1"/>
    <col min="7700" max="7700" width="19.85546875" style="2" customWidth="1"/>
    <col min="7701" max="7701" width="14.7109375" style="2" customWidth="1"/>
    <col min="7702" max="7702" width="46" style="2" customWidth="1"/>
    <col min="7703" max="7703" width="39.140625" style="2" customWidth="1"/>
    <col min="7704" max="7705" width="0" style="2" hidden="1" customWidth="1"/>
    <col min="7706" max="7706" width="15.7109375" style="2" customWidth="1"/>
    <col min="7707" max="7713" width="0" style="2" hidden="1" customWidth="1"/>
    <col min="7714" max="7714" width="16.28515625" style="2" customWidth="1"/>
    <col min="7715" max="7715" width="15.85546875" style="2" customWidth="1"/>
    <col min="7716" max="7716" width="16.7109375" style="2" customWidth="1"/>
    <col min="7717" max="7717" width="17.140625" style="2" customWidth="1"/>
    <col min="7718" max="7718" width="12.28515625" style="2" customWidth="1"/>
    <col min="7719" max="7719" width="13" style="2" customWidth="1"/>
    <col min="7720" max="7720" width="17.140625" style="2" customWidth="1"/>
    <col min="7721" max="7721" width="23.7109375" style="2" customWidth="1"/>
    <col min="7722" max="7731" width="0" style="2" hidden="1" customWidth="1"/>
    <col min="7732" max="7733" width="19.5703125" style="2" customWidth="1"/>
    <col min="7734" max="7734" width="13.5703125" style="2" customWidth="1"/>
    <col min="7735" max="7735" width="19.5703125" style="2" customWidth="1"/>
    <col min="7736" max="7736" width="25" style="2" customWidth="1"/>
    <col min="7737" max="7737" width="22.7109375" style="2" customWidth="1"/>
    <col min="7738" max="7738" width="12.5703125" style="2" customWidth="1"/>
    <col min="7739" max="7739" width="18.5703125" style="2" customWidth="1"/>
    <col min="7740" max="7740" width="15.7109375" style="2" customWidth="1"/>
    <col min="7741" max="7746" width="0" style="2" hidden="1" customWidth="1"/>
    <col min="7747" max="7749" width="11.42578125" style="2" customWidth="1"/>
    <col min="7750" max="7750" width="36.42578125" style="2" customWidth="1"/>
    <col min="7751" max="7756" width="11.42578125" style="2" customWidth="1"/>
    <col min="7757" max="7938" width="11.42578125" style="2"/>
    <col min="7939" max="7939" width="5.85546875" style="2" customWidth="1"/>
    <col min="7940" max="7940" width="20.7109375" style="2" customWidth="1"/>
    <col min="7941" max="7941" width="36.85546875" style="2" customWidth="1"/>
    <col min="7942" max="7942" width="28.7109375" style="2" customWidth="1"/>
    <col min="7943" max="7943" width="13.5703125" style="2" customWidth="1"/>
    <col min="7944" max="7950" width="0" style="2" hidden="1" customWidth="1"/>
    <col min="7951" max="7951" width="17.7109375" style="2" customWidth="1"/>
    <col min="7952" max="7953" width="15.140625" style="2" customWidth="1"/>
    <col min="7954" max="7954" width="16.42578125" style="2" customWidth="1"/>
    <col min="7955" max="7955" width="17.28515625" style="2" customWidth="1"/>
    <col min="7956" max="7956" width="19.85546875" style="2" customWidth="1"/>
    <col min="7957" max="7957" width="14.7109375" style="2" customWidth="1"/>
    <col min="7958" max="7958" width="46" style="2" customWidth="1"/>
    <col min="7959" max="7959" width="39.140625" style="2" customWidth="1"/>
    <col min="7960" max="7961" width="0" style="2" hidden="1" customWidth="1"/>
    <col min="7962" max="7962" width="15.7109375" style="2" customWidth="1"/>
    <col min="7963" max="7969" width="0" style="2" hidden="1" customWidth="1"/>
    <col min="7970" max="7970" width="16.28515625" style="2" customWidth="1"/>
    <col min="7971" max="7971" width="15.85546875" style="2" customWidth="1"/>
    <col min="7972" max="7972" width="16.7109375" style="2" customWidth="1"/>
    <col min="7973" max="7973" width="17.140625" style="2" customWidth="1"/>
    <col min="7974" max="7974" width="12.28515625" style="2" customWidth="1"/>
    <col min="7975" max="7975" width="13" style="2" customWidth="1"/>
    <col min="7976" max="7976" width="17.140625" style="2" customWidth="1"/>
    <col min="7977" max="7977" width="23.7109375" style="2" customWidth="1"/>
    <col min="7978" max="7987" width="0" style="2" hidden="1" customWidth="1"/>
    <col min="7988" max="7989" width="19.5703125" style="2" customWidth="1"/>
    <col min="7990" max="7990" width="13.5703125" style="2" customWidth="1"/>
    <col min="7991" max="7991" width="19.5703125" style="2" customWidth="1"/>
    <col min="7992" max="7992" width="25" style="2" customWidth="1"/>
    <col min="7993" max="7993" width="22.7109375" style="2" customWidth="1"/>
    <col min="7994" max="7994" width="12.5703125" style="2" customWidth="1"/>
    <col min="7995" max="7995" width="18.5703125" style="2" customWidth="1"/>
    <col min="7996" max="7996" width="15.7109375" style="2" customWidth="1"/>
    <col min="7997" max="8002" width="0" style="2" hidden="1" customWidth="1"/>
    <col min="8003" max="8005" width="11.42578125" style="2" customWidth="1"/>
    <col min="8006" max="8006" width="36.42578125" style="2" customWidth="1"/>
    <col min="8007" max="8012" width="11.42578125" style="2" customWidth="1"/>
    <col min="8013" max="8194" width="11.42578125" style="2"/>
    <col min="8195" max="8195" width="5.85546875" style="2" customWidth="1"/>
    <col min="8196" max="8196" width="20.7109375" style="2" customWidth="1"/>
    <col min="8197" max="8197" width="36.85546875" style="2" customWidth="1"/>
    <col min="8198" max="8198" width="28.7109375" style="2" customWidth="1"/>
    <col min="8199" max="8199" width="13.5703125" style="2" customWidth="1"/>
    <col min="8200" max="8206" width="0" style="2" hidden="1" customWidth="1"/>
    <col min="8207" max="8207" width="17.7109375" style="2" customWidth="1"/>
    <col min="8208" max="8209" width="15.140625" style="2" customWidth="1"/>
    <col min="8210" max="8210" width="16.42578125" style="2" customWidth="1"/>
    <col min="8211" max="8211" width="17.28515625" style="2" customWidth="1"/>
    <col min="8212" max="8212" width="19.85546875" style="2" customWidth="1"/>
    <col min="8213" max="8213" width="14.7109375" style="2" customWidth="1"/>
    <col min="8214" max="8214" width="46" style="2" customWidth="1"/>
    <col min="8215" max="8215" width="39.140625" style="2" customWidth="1"/>
    <col min="8216" max="8217" width="0" style="2" hidden="1" customWidth="1"/>
    <col min="8218" max="8218" width="15.7109375" style="2" customWidth="1"/>
    <col min="8219" max="8225" width="0" style="2" hidden="1" customWidth="1"/>
    <col min="8226" max="8226" width="16.28515625" style="2" customWidth="1"/>
    <col min="8227" max="8227" width="15.85546875" style="2" customWidth="1"/>
    <col min="8228" max="8228" width="16.7109375" style="2" customWidth="1"/>
    <col min="8229" max="8229" width="17.140625" style="2" customWidth="1"/>
    <col min="8230" max="8230" width="12.28515625" style="2" customWidth="1"/>
    <col min="8231" max="8231" width="13" style="2" customWidth="1"/>
    <col min="8232" max="8232" width="17.140625" style="2" customWidth="1"/>
    <col min="8233" max="8233" width="23.7109375" style="2" customWidth="1"/>
    <col min="8234" max="8243" width="0" style="2" hidden="1" customWidth="1"/>
    <col min="8244" max="8245" width="19.5703125" style="2" customWidth="1"/>
    <col min="8246" max="8246" width="13.5703125" style="2" customWidth="1"/>
    <col min="8247" max="8247" width="19.5703125" style="2" customWidth="1"/>
    <col min="8248" max="8248" width="25" style="2" customWidth="1"/>
    <col min="8249" max="8249" width="22.7109375" style="2" customWidth="1"/>
    <col min="8250" max="8250" width="12.5703125" style="2" customWidth="1"/>
    <col min="8251" max="8251" width="18.5703125" style="2" customWidth="1"/>
    <col min="8252" max="8252" width="15.7109375" style="2" customWidth="1"/>
    <col min="8253" max="8258" width="0" style="2" hidden="1" customWidth="1"/>
    <col min="8259" max="8261" width="11.42578125" style="2" customWidth="1"/>
    <col min="8262" max="8262" width="36.42578125" style="2" customWidth="1"/>
    <col min="8263" max="8268" width="11.42578125" style="2" customWidth="1"/>
    <col min="8269" max="8450" width="11.42578125" style="2"/>
    <col min="8451" max="8451" width="5.85546875" style="2" customWidth="1"/>
    <col min="8452" max="8452" width="20.7109375" style="2" customWidth="1"/>
    <col min="8453" max="8453" width="36.85546875" style="2" customWidth="1"/>
    <col min="8454" max="8454" width="28.7109375" style="2" customWidth="1"/>
    <col min="8455" max="8455" width="13.5703125" style="2" customWidth="1"/>
    <col min="8456" max="8462" width="0" style="2" hidden="1" customWidth="1"/>
    <col min="8463" max="8463" width="17.7109375" style="2" customWidth="1"/>
    <col min="8464" max="8465" width="15.140625" style="2" customWidth="1"/>
    <col min="8466" max="8466" width="16.42578125" style="2" customWidth="1"/>
    <col min="8467" max="8467" width="17.28515625" style="2" customWidth="1"/>
    <col min="8468" max="8468" width="19.85546875" style="2" customWidth="1"/>
    <col min="8469" max="8469" width="14.7109375" style="2" customWidth="1"/>
    <col min="8470" max="8470" width="46" style="2" customWidth="1"/>
    <col min="8471" max="8471" width="39.140625" style="2" customWidth="1"/>
    <col min="8472" max="8473" width="0" style="2" hidden="1" customWidth="1"/>
    <col min="8474" max="8474" width="15.7109375" style="2" customWidth="1"/>
    <col min="8475" max="8481" width="0" style="2" hidden="1" customWidth="1"/>
    <col min="8482" max="8482" width="16.28515625" style="2" customWidth="1"/>
    <col min="8483" max="8483" width="15.85546875" style="2" customWidth="1"/>
    <col min="8484" max="8484" width="16.7109375" style="2" customWidth="1"/>
    <col min="8485" max="8485" width="17.140625" style="2" customWidth="1"/>
    <col min="8486" max="8486" width="12.28515625" style="2" customWidth="1"/>
    <col min="8487" max="8487" width="13" style="2" customWidth="1"/>
    <col min="8488" max="8488" width="17.140625" style="2" customWidth="1"/>
    <col min="8489" max="8489" width="23.7109375" style="2" customWidth="1"/>
    <col min="8490" max="8499" width="0" style="2" hidden="1" customWidth="1"/>
    <col min="8500" max="8501" width="19.5703125" style="2" customWidth="1"/>
    <col min="8502" max="8502" width="13.5703125" style="2" customWidth="1"/>
    <col min="8503" max="8503" width="19.5703125" style="2" customWidth="1"/>
    <col min="8504" max="8504" width="25" style="2" customWidth="1"/>
    <col min="8505" max="8505" width="22.7109375" style="2" customWidth="1"/>
    <col min="8506" max="8506" width="12.5703125" style="2" customWidth="1"/>
    <col min="8507" max="8507" width="18.5703125" style="2" customWidth="1"/>
    <col min="8508" max="8508" width="15.7109375" style="2" customWidth="1"/>
    <col min="8509" max="8514" width="0" style="2" hidden="1" customWidth="1"/>
    <col min="8515" max="8517" width="11.42578125" style="2" customWidth="1"/>
    <col min="8518" max="8518" width="36.42578125" style="2" customWidth="1"/>
    <col min="8519" max="8524" width="11.42578125" style="2" customWidth="1"/>
    <col min="8525" max="8706" width="11.42578125" style="2"/>
    <col min="8707" max="8707" width="5.85546875" style="2" customWidth="1"/>
    <col min="8708" max="8708" width="20.7109375" style="2" customWidth="1"/>
    <col min="8709" max="8709" width="36.85546875" style="2" customWidth="1"/>
    <col min="8710" max="8710" width="28.7109375" style="2" customWidth="1"/>
    <col min="8711" max="8711" width="13.5703125" style="2" customWidth="1"/>
    <col min="8712" max="8718" width="0" style="2" hidden="1" customWidth="1"/>
    <col min="8719" max="8719" width="17.7109375" style="2" customWidth="1"/>
    <col min="8720" max="8721" width="15.140625" style="2" customWidth="1"/>
    <col min="8722" max="8722" width="16.42578125" style="2" customWidth="1"/>
    <col min="8723" max="8723" width="17.28515625" style="2" customWidth="1"/>
    <col min="8724" max="8724" width="19.85546875" style="2" customWidth="1"/>
    <col min="8725" max="8725" width="14.7109375" style="2" customWidth="1"/>
    <col min="8726" max="8726" width="46" style="2" customWidth="1"/>
    <col min="8727" max="8727" width="39.140625" style="2" customWidth="1"/>
    <col min="8728" max="8729" width="0" style="2" hidden="1" customWidth="1"/>
    <col min="8730" max="8730" width="15.7109375" style="2" customWidth="1"/>
    <col min="8731" max="8737" width="0" style="2" hidden="1" customWidth="1"/>
    <col min="8738" max="8738" width="16.28515625" style="2" customWidth="1"/>
    <col min="8739" max="8739" width="15.85546875" style="2" customWidth="1"/>
    <col min="8740" max="8740" width="16.7109375" style="2" customWidth="1"/>
    <col min="8741" max="8741" width="17.140625" style="2" customWidth="1"/>
    <col min="8742" max="8742" width="12.28515625" style="2" customWidth="1"/>
    <col min="8743" max="8743" width="13" style="2" customWidth="1"/>
    <col min="8744" max="8744" width="17.140625" style="2" customWidth="1"/>
    <col min="8745" max="8745" width="23.7109375" style="2" customWidth="1"/>
    <col min="8746" max="8755" width="0" style="2" hidden="1" customWidth="1"/>
    <col min="8756" max="8757" width="19.5703125" style="2" customWidth="1"/>
    <col min="8758" max="8758" width="13.5703125" style="2" customWidth="1"/>
    <col min="8759" max="8759" width="19.5703125" style="2" customWidth="1"/>
    <col min="8760" max="8760" width="25" style="2" customWidth="1"/>
    <col min="8761" max="8761" width="22.7109375" style="2" customWidth="1"/>
    <col min="8762" max="8762" width="12.5703125" style="2" customWidth="1"/>
    <col min="8763" max="8763" width="18.5703125" style="2" customWidth="1"/>
    <col min="8764" max="8764" width="15.7109375" style="2" customWidth="1"/>
    <col min="8765" max="8770" width="0" style="2" hidden="1" customWidth="1"/>
    <col min="8771" max="8773" width="11.42578125" style="2" customWidth="1"/>
    <col min="8774" max="8774" width="36.42578125" style="2" customWidth="1"/>
    <col min="8775" max="8780" width="11.42578125" style="2" customWidth="1"/>
    <col min="8781" max="8962" width="11.42578125" style="2"/>
    <col min="8963" max="8963" width="5.85546875" style="2" customWidth="1"/>
    <col min="8964" max="8964" width="20.7109375" style="2" customWidth="1"/>
    <col min="8965" max="8965" width="36.85546875" style="2" customWidth="1"/>
    <col min="8966" max="8966" width="28.7109375" style="2" customWidth="1"/>
    <col min="8967" max="8967" width="13.5703125" style="2" customWidth="1"/>
    <col min="8968" max="8974" width="0" style="2" hidden="1" customWidth="1"/>
    <col min="8975" max="8975" width="17.7109375" style="2" customWidth="1"/>
    <col min="8976" max="8977" width="15.140625" style="2" customWidth="1"/>
    <col min="8978" max="8978" width="16.42578125" style="2" customWidth="1"/>
    <col min="8979" max="8979" width="17.28515625" style="2" customWidth="1"/>
    <col min="8980" max="8980" width="19.85546875" style="2" customWidth="1"/>
    <col min="8981" max="8981" width="14.7109375" style="2" customWidth="1"/>
    <col min="8982" max="8982" width="46" style="2" customWidth="1"/>
    <col min="8983" max="8983" width="39.140625" style="2" customWidth="1"/>
    <col min="8984" max="8985" width="0" style="2" hidden="1" customWidth="1"/>
    <col min="8986" max="8986" width="15.7109375" style="2" customWidth="1"/>
    <col min="8987" max="8993" width="0" style="2" hidden="1" customWidth="1"/>
    <col min="8994" max="8994" width="16.28515625" style="2" customWidth="1"/>
    <col min="8995" max="8995" width="15.85546875" style="2" customWidth="1"/>
    <col min="8996" max="8996" width="16.7109375" style="2" customWidth="1"/>
    <col min="8997" max="8997" width="17.140625" style="2" customWidth="1"/>
    <col min="8998" max="8998" width="12.28515625" style="2" customWidth="1"/>
    <col min="8999" max="8999" width="13" style="2" customWidth="1"/>
    <col min="9000" max="9000" width="17.140625" style="2" customWidth="1"/>
    <col min="9001" max="9001" width="23.7109375" style="2" customWidth="1"/>
    <col min="9002" max="9011" width="0" style="2" hidden="1" customWidth="1"/>
    <col min="9012" max="9013" width="19.5703125" style="2" customWidth="1"/>
    <col min="9014" max="9014" width="13.5703125" style="2" customWidth="1"/>
    <col min="9015" max="9015" width="19.5703125" style="2" customWidth="1"/>
    <col min="9016" max="9016" width="25" style="2" customWidth="1"/>
    <col min="9017" max="9017" width="22.7109375" style="2" customWidth="1"/>
    <col min="9018" max="9018" width="12.5703125" style="2" customWidth="1"/>
    <col min="9019" max="9019" width="18.5703125" style="2" customWidth="1"/>
    <col min="9020" max="9020" width="15.7109375" style="2" customWidth="1"/>
    <col min="9021" max="9026" width="0" style="2" hidden="1" customWidth="1"/>
    <col min="9027" max="9029" width="11.42578125" style="2" customWidth="1"/>
    <col min="9030" max="9030" width="36.42578125" style="2" customWidth="1"/>
    <col min="9031" max="9036" width="11.42578125" style="2" customWidth="1"/>
    <col min="9037" max="9218" width="11.42578125" style="2"/>
    <col min="9219" max="9219" width="5.85546875" style="2" customWidth="1"/>
    <col min="9220" max="9220" width="20.7109375" style="2" customWidth="1"/>
    <col min="9221" max="9221" width="36.85546875" style="2" customWidth="1"/>
    <col min="9222" max="9222" width="28.7109375" style="2" customWidth="1"/>
    <col min="9223" max="9223" width="13.5703125" style="2" customWidth="1"/>
    <col min="9224" max="9230" width="0" style="2" hidden="1" customWidth="1"/>
    <col min="9231" max="9231" width="17.7109375" style="2" customWidth="1"/>
    <col min="9232" max="9233" width="15.140625" style="2" customWidth="1"/>
    <col min="9234" max="9234" width="16.42578125" style="2" customWidth="1"/>
    <col min="9235" max="9235" width="17.28515625" style="2" customWidth="1"/>
    <col min="9236" max="9236" width="19.85546875" style="2" customWidth="1"/>
    <col min="9237" max="9237" width="14.7109375" style="2" customWidth="1"/>
    <col min="9238" max="9238" width="46" style="2" customWidth="1"/>
    <col min="9239" max="9239" width="39.140625" style="2" customWidth="1"/>
    <col min="9240" max="9241" width="0" style="2" hidden="1" customWidth="1"/>
    <col min="9242" max="9242" width="15.7109375" style="2" customWidth="1"/>
    <col min="9243" max="9249" width="0" style="2" hidden="1" customWidth="1"/>
    <col min="9250" max="9250" width="16.28515625" style="2" customWidth="1"/>
    <col min="9251" max="9251" width="15.85546875" style="2" customWidth="1"/>
    <col min="9252" max="9252" width="16.7109375" style="2" customWidth="1"/>
    <col min="9253" max="9253" width="17.140625" style="2" customWidth="1"/>
    <col min="9254" max="9254" width="12.28515625" style="2" customWidth="1"/>
    <col min="9255" max="9255" width="13" style="2" customWidth="1"/>
    <col min="9256" max="9256" width="17.140625" style="2" customWidth="1"/>
    <col min="9257" max="9257" width="23.7109375" style="2" customWidth="1"/>
    <col min="9258" max="9267" width="0" style="2" hidden="1" customWidth="1"/>
    <col min="9268" max="9269" width="19.5703125" style="2" customWidth="1"/>
    <col min="9270" max="9270" width="13.5703125" style="2" customWidth="1"/>
    <col min="9271" max="9271" width="19.5703125" style="2" customWidth="1"/>
    <col min="9272" max="9272" width="25" style="2" customWidth="1"/>
    <col min="9273" max="9273" width="22.7109375" style="2" customWidth="1"/>
    <col min="9274" max="9274" width="12.5703125" style="2" customWidth="1"/>
    <col min="9275" max="9275" width="18.5703125" style="2" customWidth="1"/>
    <col min="9276" max="9276" width="15.7109375" style="2" customWidth="1"/>
    <col min="9277" max="9282" width="0" style="2" hidden="1" customWidth="1"/>
    <col min="9283" max="9285" width="11.42578125" style="2" customWidth="1"/>
    <col min="9286" max="9286" width="36.42578125" style="2" customWidth="1"/>
    <col min="9287" max="9292" width="11.42578125" style="2" customWidth="1"/>
    <col min="9293" max="9474" width="11.42578125" style="2"/>
    <col min="9475" max="9475" width="5.85546875" style="2" customWidth="1"/>
    <col min="9476" max="9476" width="20.7109375" style="2" customWidth="1"/>
    <col min="9477" max="9477" width="36.85546875" style="2" customWidth="1"/>
    <col min="9478" max="9478" width="28.7109375" style="2" customWidth="1"/>
    <col min="9479" max="9479" width="13.5703125" style="2" customWidth="1"/>
    <col min="9480" max="9486" width="0" style="2" hidden="1" customWidth="1"/>
    <col min="9487" max="9487" width="17.7109375" style="2" customWidth="1"/>
    <col min="9488" max="9489" width="15.140625" style="2" customWidth="1"/>
    <col min="9490" max="9490" width="16.42578125" style="2" customWidth="1"/>
    <col min="9491" max="9491" width="17.28515625" style="2" customWidth="1"/>
    <col min="9492" max="9492" width="19.85546875" style="2" customWidth="1"/>
    <col min="9493" max="9493" width="14.7109375" style="2" customWidth="1"/>
    <col min="9494" max="9494" width="46" style="2" customWidth="1"/>
    <col min="9495" max="9495" width="39.140625" style="2" customWidth="1"/>
    <col min="9496" max="9497" width="0" style="2" hidden="1" customWidth="1"/>
    <col min="9498" max="9498" width="15.7109375" style="2" customWidth="1"/>
    <col min="9499" max="9505" width="0" style="2" hidden="1" customWidth="1"/>
    <col min="9506" max="9506" width="16.28515625" style="2" customWidth="1"/>
    <col min="9507" max="9507" width="15.85546875" style="2" customWidth="1"/>
    <col min="9508" max="9508" width="16.7109375" style="2" customWidth="1"/>
    <col min="9509" max="9509" width="17.140625" style="2" customWidth="1"/>
    <col min="9510" max="9510" width="12.28515625" style="2" customWidth="1"/>
    <col min="9511" max="9511" width="13" style="2" customWidth="1"/>
    <col min="9512" max="9512" width="17.140625" style="2" customWidth="1"/>
    <col min="9513" max="9513" width="23.7109375" style="2" customWidth="1"/>
    <col min="9514" max="9523" width="0" style="2" hidden="1" customWidth="1"/>
    <col min="9524" max="9525" width="19.5703125" style="2" customWidth="1"/>
    <col min="9526" max="9526" width="13.5703125" style="2" customWidth="1"/>
    <col min="9527" max="9527" width="19.5703125" style="2" customWidth="1"/>
    <col min="9528" max="9528" width="25" style="2" customWidth="1"/>
    <col min="9529" max="9529" width="22.7109375" style="2" customWidth="1"/>
    <col min="9530" max="9530" width="12.5703125" style="2" customWidth="1"/>
    <col min="9531" max="9531" width="18.5703125" style="2" customWidth="1"/>
    <col min="9532" max="9532" width="15.7109375" style="2" customWidth="1"/>
    <col min="9533" max="9538" width="0" style="2" hidden="1" customWidth="1"/>
    <col min="9539" max="9541" width="11.42578125" style="2" customWidth="1"/>
    <col min="9542" max="9542" width="36.42578125" style="2" customWidth="1"/>
    <col min="9543" max="9548" width="11.42578125" style="2" customWidth="1"/>
    <col min="9549" max="9730" width="11.42578125" style="2"/>
    <col min="9731" max="9731" width="5.85546875" style="2" customWidth="1"/>
    <col min="9732" max="9732" width="20.7109375" style="2" customWidth="1"/>
    <col min="9733" max="9733" width="36.85546875" style="2" customWidth="1"/>
    <col min="9734" max="9734" width="28.7109375" style="2" customWidth="1"/>
    <col min="9735" max="9735" width="13.5703125" style="2" customWidth="1"/>
    <col min="9736" max="9742" width="0" style="2" hidden="1" customWidth="1"/>
    <col min="9743" max="9743" width="17.7109375" style="2" customWidth="1"/>
    <col min="9744" max="9745" width="15.140625" style="2" customWidth="1"/>
    <col min="9746" max="9746" width="16.42578125" style="2" customWidth="1"/>
    <col min="9747" max="9747" width="17.28515625" style="2" customWidth="1"/>
    <col min="9748" max="9748" width="19.85546875" style="2" customWidth="1"/>
    <col min="9749" max="9749" width="14.7109375" style="2" customWidth="1"/>
    <col min="9750" max="9750" width="46" style="2" customWidth="1"/>
    <col min="9751" max="9751" width="39.140625" style="2" customWidth="1"/>
    <col min="9752" max="9753" width="0" style="2" hidden="1" customWidth="1"/>
    <col min="9754" max="9754" width="15.7109375" style="2" customWidth="1"/>
    <col min="9755" max="9761" width="0" style="2" hidden="1" customWidth="1"/>
    <col min="9762" max="9762" width="16.28515625" style="2" customWidth="1"/>
    <col min="9763" max="9763" width="15.85546875" style="2" customWidth="1"/>
    <col min="9764" max="9764" width="16.7109375" style="2" customWidth="1"/>
    <col min="9765" max="9765" width="17.140625" style="2" customWidth="1"/>
    <col min="9766" max="9766" width="12.28515625" style="2" customWidth="1"/>
    <col min="9767" max="9767" width="13" style="2" customWidth="1"/>
    <col min="9768" max="9768" width="17.140625" style="2" customWidth="1"/>
    <col min="9769" max="9769" width="23.7109375" style="2" customWidth="1"/>
    <col min="9770" max="9779" width="0" style="2" hidden="1" customWidth="1"/>
    <col min="9780" max="9781" width="19.5703125" style="2" customWidth="1"/>
    <col min="9782" max="9782" width="13.5703125" style="2" customWidth="1"/>
    <col min="9783" max="9783" width="19.5703125" style="2" customWidth="1"/>
    <col min="9784" max="9784" width="25" style="2" customWidth="1"/>
    <col min="9785" max="9785" width="22.7109375" style="2" customWidth="1"/>
    <col min="9786" max="9786" width="12.5703125" style="2" customWidth="1"/>
    <col min="9787" max="9787" width="18.5703125" style="2" customWidth="1"/>
    <col min="9788" max="9788" width="15.7109375" style="2" customWidth="1"/>
    <col min="9789" max="9794" width="0" style="2" hidden="1" customWidth="1"/>
    <col min="9795" max="9797" width="11.42578125" style="2" customWidth="1"/>
    <col min="9798" max="9798" width="36.42578125" style="2" customWidth="1"/>
    <col min="9799" max="9804" width="11.42578125" style="2" customWidth="1"/>
    <col min="9805" max="9986" width="11.42578125" style="2"/>
    <col min="9987" max="9987" width="5.85546875" style="2" customWidth="1"/>
    <col min="9988" max="9988" width="20.7109375" style="2" customWidth="1"/>
    <col min="9989" max="9989" width="36.85546875" style="2" customWidth="1"/>
    <col min="9990" max="9990" width="28.7109375" style="2" customWidth="1"/>
    <col min="9991" max="9991" width="13.5703125" style="2" customWidth="1"/>
    <col min="9992" max="9998" width="0" style="2" hidden="1" customWidth="1"/>
    <col min="9999" max="9999" width="17.7109375" style="2" customWidth="1"/>
    <col min="10000" max="10001" width="15.140625" style="2" customWidth="1"/>
    <col min="10002" max="10002" width="16.42578125" style="2" customWidth="1"/>
    <col min="10003" max="10003" width="17.28515625" style="2" customWidth="1"/>
    <col min="10004" max="10004" width="19.85546875" style="2" customWidth="1"/>
    <col min="10005" max="10005" width="14.7109375" style="2" customWidth="1"/>
    <col min="10006" max="10006" width="46" style="2" customWidth="1"/>
    <col min="10007" max="10007" width="39.140625" style="2" customWidth="1"/>
    <col min="10008" max="10009" width="0" style="2" hidden="1" customWidth="1"/>
    <col min="10010" max="10010" width="15.7109375" style="2" customWidth="1"/>
    <col min="10011" max="10017" width="0" style="2" hidden="1" customWidth="1"/>
    <col min="10018" max="10018" width="16.28515625" style="2" customWidth="1"/>
    <col min="10019" max="10019" width="15.85546875" style="2" customWidth="1"/>
    <col min="10020" max="10020" width="16.7109375" style="2" customWidth="1"/>
    <col min="10021" max="10021" width="17.140625" style="2" customWidth="1"/>
    <col min="10022" max="10022" width="12.28515625" style="2" customWidth="1"/>
    <col min="10023" max="10023" width="13" style="2" customWidth="1"/>
    <col min="10024" max="10024" width="17.140625" style="2" customWidth="1"/>
    <col min="10025" max="10025" width="23.7109375" style="2" customWidth="1"/>
    <col min="10026" max="10035" width="0" style="2" hidden="1" customWidth="1"/>
    <col min="10036" max="10037" width="19.5703125" style="2" customWidth="1"/>
    <col min="10038" max="10038" width="13.5703125" style="2" customWidth="1"/>
    <col min="10039" max="10039" width="19.5703125" style="2" customWidth="1"/>
    <col min="10040" max="10040" width="25" style="2" customWidth="1"/>
    <col min="10041" max="10041" width="22.7109375" style="2" customWidth="1"/>
    <col min="10042" max="10042" width="12.5703125" style="2" customWidth="1"/>
    <col min="10043" max="10043" width="18.5703125" style="2" customWidth="1"/>
    <col min="10044" max="10044" width="15.7109375" style="2" customWidth="1"/>
    <col min="10045" max="10050" width="0" style="2" hidden="1" customWidth="1"/>
    <col min="10051" max="10053" width="11.42578125" style="2" customWidth="1"/>
    <col min="10054" max="10054" width="36.42578125" style="2" customWidth="1"/>
    <col min="10055" max="10060" width="11.42578125" style="2" customWidth="1"/>
    <col min="10061" max="10242" width="11.42578125" style="2"/>
    <col min="10243" max="10243" width="5.85546875" style="2" customWidth="1"/>
    <col min="10244" max="10244" width="20.7109375" style="2" customWidth="1"/>
    <col min="10245" max="10245" width="36.85546875" style="2" customWidth="1"/>
    <col min="10246" max="10246" width="28.7109375" style="2" customWidth="1"/>
    <col min="10247" max="10247" width="13.5703125" style="2" customWidth="1"/>
    <col min="10248" max="10254" width="0" style="2" hidden="1" customWidth="1"/>
    <col min="10255" max="10255" width="17.7109375" style="2" customWidth="1"/>
    <col min="10256" max="10257" width="15.140625" style="2" customWidth="1"/>
    <col min="10258" max="10258" width="16.42578125" style="2" customWidth="1"/>
    <col min="10259" max="10259" width="17.28515625" style="2" customWidth="1"/>
    <col min="10260" max="10260" width="19.85546875" style="2" customWidth="1"/>
    <col min="10261" max="10261" width="14.7109375" style="2" customWidth="1"/>
    <col min="10262" max="10262" width="46" style="2" customWidth="1"/>
    <col min="10263" max="10263" width="39.140625" style="2" customWidth="1"/>
    <col min="10264" max="10265" width="0" style="2" hidden="1" customWidth="1"/>
    <col min="10266" max="10266" width="15.7109375" style="2" customWidth="1"/>
    <col min="10267" max="10273" width="0" style="2" hidden="1" customWidth="1"/>
    <col min="10274" max="10274" width="16.28515625" style="2" customWidth="1"/>
    <col min="10275" max="10275" width="15.85546875" style="2" customWidth="1"/>
    <col min="10276" max="10276" width="16.7109375" style="2" customWidth="1"/>
    <col min="10277" max="10277" width="17.140625" style="2" customWidth="1"/>
    <col min="10278" max="10278" width="12.28515625" style="2" customWidth="1"/>
    <col min="10279" max="10279" width="13" style="2" customWidth="1"/>
    <col min="10280" max="10280" width="17.140625" style="2" customWidth="1"/>
    <col min="10281" max="10281" width="23.7109375" style="2" customWidth="1"/>
    <col min="10282" max="10291" width="0" style="2" hidden="1" customWidth="1"/>
    <col min="10292" max="10293" width="19.5703125" style="2" customWidth="1"/>
    <col min="10294" max="10294" width="13.5703125" style="2" customWidth="1"/>
    <col min="10295" max="10295" width="19.5703125" style="2" customWidth="1"/>
    <col min="10296" max="10296" width="25" style="2" customWidth="1"/>
    <col min="10297" max="10297" width="22.7109375" style="2" customWidth="1"/>
    <col min="10298" max="10298" width="12.5703125" style="2" customWidth="1"/>
    <col min="10299" max="10299" width="18.5703125" style="2" customWidth="1"/>
    <col min="10300" max="10300" width="15.7109375" style="2" customWidth="1"/>
    <col min="10301" max="10306" width="0" style="2" hidden="1" customWidth="1"/>
    <col min="10307" max="10309" width="11.42578125" style="2" customWidth="1"/>
    <col min="10310" max="10310" width="36.42578125" style="2" customWidth="1"/>
    <col min="10311" max="10316" width="11.42578125" style="2" customWidth="1"/>
    <col min="10317" max="10498" width="11.42578125" style="2"/>
    <col min="10499" max="10499" width="5.85546875" style="2" customWidth="1"/>
    <col min="10500" max="10500" width="20.7109375" style="2" customWidth="1"/>
    <col min="10501" max="10501" width="36.85546875" style="2" customWidth="1"/>
    <col min="10502" max="10502" width="28.7109375" style="2" customWidth="1"/>
    <col min="10503" max="10503" width="13.5703125" style="2" customWidth="1"/>
    <col min="10504" max="10510" width="0" style="2" hidden="1" customWidth="1"/>
    <col min="10511" max="10511" width="17.7109375" style="2" customWidth="1"/>
    <col min="10512" max="10513" width="15.140625" style="2" customWidth="1"/>
    <col min="10514" max="10514" width="16.42578125" style="2" customWidth="1"/>
    <col min="10515" max="10515" width="17.28515625" style="2" customWidth="1"/>
    <col min="10516" max="10516" width="19.85546875" style="2" customWidth="1"/>
    <col min="10517" max="10517" width="14.7109375" style="2" customWidth="1"/>
    <col min="10518" max="10518" width="46" style="2" customWidth="1"/>
    <col min="10519" max="10519" width="39.140625" style="2" customWidth="1"/>
    <col min="10520" max="10521" width="0" style="2" hidden="1" customWidth="1"/>
    <col min="10522" max="10522" width="15.7109375" style="2" customWidth="1"/>
    <col min="10523" max="10529" width="0" style="2" hidden="1" customWidth="1"/>
    <col min="10530" max="10530" width="16.28515625" style="2" customWidth="1"/>
    <col min="10531" max="10531" width="15.85546875" style="2" customWidth="1"/>
    <col min="10532" max="10532" width="16.7109375" style="2" customWidth="1"/>
    <col min="10533" max="10533" width="17.140625" style="2" customWidth="1"/>
    <col min="10534" max="10534" width="12.28515625" style="2" customWidth="1"/>
    <col min="10535" max="10535" width="13" style="2" customWidth="1"/>
    <col min="10536" max="10536" width="17.140625" style="2" customWidth="1"/>
    <col min="10537" max="10537" width="23.7109375" style="2" customWidth="1"/>
    <col min="10538" max="10547" width="0" style="2" hidden="1" customWidth="1"/>
    <col min="10548" max="10549" width="19.5703125" style="2" customWidth="1"/>
    <col min="10550" max="10550" width="13.5703125" style="2" customWidth="1"/>
    <col min="10551" max="10551" width="19.5703125" style="2" customWidth="1"/>
    <col min="10552" max="10552" width="25" style="2" customWidth="1"/>
    <col min="10553" max="10553" width="22.7109375" style="2" customWidth="1"/>
    <col min="10554" max="10554" width="12.5703125" style="2" customWidth="1"/>
    <col min="10555" max="10555" width="18.5703125" style="2" customWidth="1"/>
    <col min="10556" max="10556" width="15.7109375" style="2" customWidth="1"/>
    <col min="10557" max="10562" width="0" style="2" hidden="1" customWidth="1"/>
    <col min="10563" max="10565" width="11.42578125" style="2" customWidth="1"/>
    <col min="10566" max="10566" width="36.42578125" style="2" customWidth="1"/>
    <col min="10567" max="10572" width="11.42578125" style="2" customWidth="1"/>
    <col min="10573" max="10754" width="11.42578125" style="2"/>
    <col min="10755" max="10755" width="5.85546875" style="2" customWidth="1"/>
    <col min="10756" max="10756" width="20.7109375" style="2" customWidth="1"/>
    <col min="10757" max="10757" width="36.85546875" style="2" customWidth="1"/>
    <col min="10758" max="10758" width="28.7109375" style="2" customWidth="1"/>
    <col min="10759" max="10759" width="13.5703125" style="2" customWidth="1"/>
    <col min="10760" max="10766" width="0" style="2" hidden="1" customWidth="1"/>
    <col min="10767" max="10767" width="17.7109375" style="2" customWidth="1"/>
    <col min="10768" max="10769" width="15.140625" style="2" customWidth="1"/>
    <col min="10770" max="10770" width="16.42578125" style="2" customWidth="1"/>
    <col min="10771" max="10771" width="17.28515625" style="2" customWidth="1"/>
    <col min="10772" max="10772" width="19.85546875" style="2" customWidth="1"/>
    <col min="10773" max="10773" width="14.7109375" style="2" customWidth="1"/>
    <col min="10774" max="10774" width="46" style="2" customWidth="1"/>
    <col min="10775" max="10775" width="39.140625" style="2" customWidth="1"/>
    <col min="10776" max="10777" width="0" style="2" hidden="1" customWidth="1"/>
    <col min="10778" max="10778" width="15.7109375" style="2" customWidth="1"/>
    <col min="10779" max="10785" width="0" style="2" hidden="1" customWidth="1"/>
    <col min="10786" max="10786" width="16.28515625" style="2" customWidth="1"/>
    <col min="10787" max="10787" width="15.85546875" style="2" customWidth="1"/>
    <col min="10788" max="10788" width="16.7109375" style="2" customWidth="1"/>
    <col min="10789" max="10789" width="17.140625" style="2" customWidth="1"/>
    <col min="10790" max="10790" width="12.28515625" style="2" customWidth="1"/>
    <col min="10791" max="10791" width="13" style="2" customWidth="1"/>
    <col min="10792" max="10792" width="17.140625" style="2" customWidth="1"/>
    <col min="10793" max="10793" width="23.7109375" style="2" customWidth="1"/>
    <col min="10794" max="10803" width="0" style="2" hidden="1" customWidth="1"/>
    <col min="10804" max="10805" width="19.5703125" style="2" customWidth="1"/>
    <col min="10806" max="10806" width="13.5703125" style="2" customWidth="1"/>
    <col min="10807" max="10807" width="19.5703125" style="2" customWidth="1"/>
    <col min="10808" max="10808" width="25" style="2" customWidth="1"/>
    <col min="10809" max="10809" width="22.7109375" style="2" customWidth="1"/>
    <col min="10810" max="10810" width="12.5703125" style="2" customWidth="1"/>
    <col min="10811" max="10811" width="18.5703125" style="2" customWidth="1"/>
    <col min="10812" max="10812" width="15.7109375" style="2" customWidth="1"/>
    <col min="10813" max="10818" width="0" style="2" hidden="1" customWidth="1"/>
    <col min="10819" max="10821" width="11.42578125" style="2" customWidth="1"/>
    <col min="10822" max="10822" width="36.42578125" style="2" customWidth="1"/>
    <col min="10823" max="10828" width="11.42578125" style="2" customWidth="1"/>
    <col min="10829" max="11010" width="11.42578125" style="2"/>
    <col min="11011" max="11011" width="5.85546875" style="2" customWidth="1"/>
    <col min="11012" max="11012" width="20.7109375" style="2" customWidth="1"/>
    <col min="11013" max="11013" width="36.85546875" style="2" customWidth="1"/>
    <col min="11014" max="11014" width="28.7109375" style="2" customWidth="1"/>
    <col min="11015" max="11015" width="13.5703125" style="2" customWidth="1"/>
    <col min="11016" max="11022" width="0" style="2" hidden="1" customWidth="1"/>
    <col min="11023" max="11023" width="17.7109375" style="2" customWidth="1"/>
    <col min="11024" max="11025" width="15.140625" style="2" customWidth="1"/>
    <col min="11026" max="11026" width="16.42578125" style="2" customWidth="1"/>
    <col min="11027" max="11027" width="17.28515625" style="2" customWidth="1"/>
    <col min="11028" max="11028" width="19.85546875" style="2" customWidth="1"/>
    <col min="11029" max="11029" width="14.7109375" style="2" customWidth="1"/>
    <col min="11030" max="11030" width="46" style="2" customWidth="1"/>
    <col min="11031" max="11031" width="39.140625" style="2" customWidth="1"/>
    <col min="11032" max="11033" width="0" style="2" hidden="1" customWidth="1"/>
    <col min="11034" max="11034" width="15.7109375" style="2" customWidth="1"/>
    <col min="11035" max="11041" width="0" style="2" hidden="1" customWidth="1"/>
    <col min="11042" max="11042" width="16.28515625" style="2" customWidth="1"/>
    <col min="11043" max="11043" width="15.85546875" style="2" customWidth="1"/>
    <col min="11044" max="11044" width="16.7109375" style="2" customWidth="1"/>
    <col min="11045" max="11045" width="17.140625" style="2" customWidth="1"/>
    <col min="11046" max="11046" width="12.28515625" style="2" customWidth="1"/>
    <col min="11047" max="11047" width="13" style="2" customWidth="1"/>
    <col min="11048" max="11048" width="17.140625" style="2" customWidth="1"/>
    <col min="11049" max="11049" width="23.7109375" style="2" customWidth="1"/>
    <col min="11050" max="11059" width="0" style="2" hidden="1" customWidth="1"/>
    <col min="11060" max="11061" width="19.5703125" style="2" customWidth="1"/>
    <col min="11062" max="11062" width="13.5703125" style="2" customWidth="1"/>
    <col min="11063" max="11063" width="19.5703125" style="2" customWidth="1"/>
    <col min="11064" max="11064" width="25" style="2" customWidth="1"/>
    <col min="11065" max="11065" width="22.7109375" style="2" customWidth="1"/>
    <col min="11066" max="11066" width="12.5703125" style="2" customWidth="1"/>
    <col min="11067" max="11067" width="18.5703125" style="2" customWidth="1"/>
    <col min="11068" max="11068" width="15.7109375" style="2" customWidth="1"/>
    <col min="11069" max="11074" width="0" style="2" hidden="1" customWidth="1"/>
    <col min="11075" max="11077" width="11.42578125" style="2" customWidth="1"/>
    <col min="11078" max="11078" width="36.42578125" style="2" customWidth="1"/>
    <col min="11079" max="11084" width="11.42578125" style="2" customWidth="1"/>
    <col min="11085" max="11266" width="11.42578125" style="2"/>
    <col min="11267" max="11267" width="5.85546875" style="2" customWidth="1"/>
    <col min="11268" max="11268" width="20.7109375" style="2" customWidth="1"/>
    <col min="11269" max="11269" width="36.85546875" style="2" customWidth="1"/>
    <col min="11270" max="11270" width="28.7109375" style="2" customWidth="1"/>
    <col min="11271" max="11271" width="13.5703125" style="2" customWidth="1"/>
    <col min="11272" max="11278" width="0" style="2" hidden="1" customWidth="1"/>
    <col min="11279" max="11279" width="17.7109375" style="2" customWidth="1"/>
    <col min="11280" max="11281" width="15.140625" style="2" customWidth="1"/>
    <col min="11282" max="11282" width="16.42578125" style="2" customWidth="1"/>
    <col min="11283" max="11283" width="17.28515625" style="2" customWidth="1"/>
    <col min="11284" max="11284" width="19.85546875" style="2" customWidth="1"/>
    <col min="11285" max="11285" width="14.7109375" style="2" customWidth="1"/>
    <col min="11286" max="11286" width="46" style="2" customWidth="1"/>
    <col min="11287" max="11287" width="39.140625" style="2" customWidth="1"/>
    <col min="11288" max="11289" width="0" style="2" hidden="1" customWidth="1"/>
    <col min="11290" max="11290" width="15.7109375" style="2" customWidth="1"/>
    <col min="11291" max="11297" width="0" style="2" hidden="1" customWidth="1"/>
    <col min="11298" max="11298" width="16.28515625" style="2" customWidth="1"/>
    <col min="11299" max="11299" width="15.85546875" style="2" customWidth="1"/>
    <col min="11300" max="11300" width="16.7109375" style="2" customWidth="1"/>
    <col min="11301" max="11301" width="17.140625" style="2" customWidth="1"/>
    <col min="11302" max="11302" width="12.28515625" style="2" customWidth="1"/>
    <col min="11303" max="11303" width="13" style="2" customWidth="1"/>
    <col min="11304" max="11304" width="17.140625" style="2" customWidth="1"/>
    <col min="11305" max="11305" width="23.7109375" style="2" customWidth="1"/>
    <col min="11306" max="11315" width="0" style="2" hidden="1" customWidth="1"/>
    <col min="11316" max="11317" width="19.5703125" style="2" customWidth="1"/>
    <col min="11318" max="11318" width="13.5703125" style="2" customWidth="1"/>
    <col min="11319" max="11319" width="19.5703125" style="2" customWidth="1"/>
    <col min="11320" max="11320" width="25" style="2" customWidth="1"/>
    <col min="11321" max="11321" width="22.7109375" style="2" customWidth="1"/>
    <col min="11322" max="11322" width="12.5703125" style="2" customWidth="1"/>
    <col min="11323" max="11323" width="18.5703125" style="2" customWidth="1"/>
    <col min="11324" max="11324" width="15.7109375" style="2" customWidth="1"/>
    <col min="11325" max="11330" width="0" style="2" hidden="1" customWidth="1"/>
    <col min="11331" max="11333" width="11.42578125" style="2" customWidth="1"/>
    <col min="11334" max="11334" width="36.42578125" style="2" customWidth="1"/>
    <col min="11335" max="11340" width="11.42578125" style="2" customWidth="1"/>
    <col min="11341" max="11522" width="11.42578125" style="2"/>
    <col min="11523" max="11523" width="5.85546875" style="2" customWidth="1"/>
    <col min="11524" max="11524" width="20.7109375" style="2" customWidth="1"/>
    <col min="11525" max="11525" width="36.85546875" style="2" customWidth="1"/>
    <col min="11526" max="11526" width="28.7109375" style="2" customWidth="1"/>
    <col min="11527" max="11527" width="13.5703125" style="2" customWidth="1"/>
    <col min="11528" max="11534" width="0" style="2" hidden="1" customWidth="1"/>
    <col min="11535" max="11535" width="17.7109375" style="2" customWidth="1"/>
    <col min="11536" max="11537" width="15.140625" style="2" customWidth="1"/>
    <col min="11538" max="11538" width="16.42578125" style="2" customWidth="1"/>
    <col min="11539" max="11539" width="17.28515625" style="2" customWidth="1"/>
    <col min="11540" max="11540" width="19.85546875" style="2" customWidth="1"/>
    <col min="11541" max="11541" width="14.7109375" style="2" customWidth="1"/>
    <col min="11542" max="11542" width="46" style="2" customWidth="1"/>
    <col min="11543" max="11543" width="39.140625" style="2" customWidth="1"/>
    <col min="11544" max="11545" width="0" style="2" hidden="1" customWidth="1"/>
    <col min="11546" max="11546" width="15.7109375" style="2" customWidth="1"/>
    <col min="11547" max="11553" width="0" style="2" hidden="1" customWidth="1"/>
    <col min="11554" max="11554" width="16.28515625" style="2" customWidth="1"/>
    <col min="11555" max="11555" width="15.85546875" style="2" customWidth="1"/>
    <col min="11556" max="11556" width="16.7109375" style="2" customWidth="1"/>
    <col min="11557" max="11557" width="17.140625" style="2" customWidth="1"/>
    <col min="11558" max="11558" width="12.28515625" style="2" customWidth="1"/>
    <col min="11559" max="11559" width="13" style="2" customWidth="1"/>
    <col min="11560" max="11560" width="17.140625" style="2" customWidth="1"/>
    <col min="11561" max="11561" width="23.7109375" style="2" customWidth="1"/>
    <col min="11562" max="11571" width="0" style="2" hidden="1" customWidth="1"/>
    <col min="11572" max="11573" width="19.5703125" style="2" customWidth="1"/>
    <col min="11574" max="11574" width="13.5703125" style="2" customWidth="1"/>
    <col min="11575" max="11575" width="19.5703125" style="2" customWidth="1"/>
    <col min="11576" max="11576" width="25" style="2" customWidth="1"/>
    <col min="11577" max="11577" width="22.7109375" style="2" customWidth="1"/>
    <col min="11578" max="11578" width="12.5703125" style="2" customWidth="1"/>
    <col min="11579" max="11579" width="18.5703125" style="2" customWidth="1"/>
    <col min="11580" max="11580" width="15.7109375" style="2" customWidth="1"/>
    <col min="11581" max="11586" width="0" style="2" hidden="1" customWidth="1"/>
    <col min="11587" max="11589" width="11.42578125" style="2" customWidth="1"/>
    <col min="11590" max="11590" width="36.42578125" style="2" customWidth="1"/>
    <col min="11591" max="11596" width="11.42578125" style="2" customWidth="1"/>
    <col min="11597" max="11778" width="11.42578125" style="2"/>
    <col min="11779" max="11779" width="5.85546875" style="2" customWidth="1"/>
    <col min="11780" max="11780" width="20.7109375" style="2" customWidth="1"/>
    <col min="11781" max="11781" width="36.85546875" style="2" customWidth="1"/>
    <col min="11782" max="11782" width="28.7109375" style="2" customWidth="1"/>
    <col min="11783" max="11783" width="13.5703125" style="2" customWidth="1"/>
    <col min="11784" max="11790" width="0" style="2" hidden="1" customWidth="1"/>
    <col min="11791" max="11791" width="17.7109375" style="2" customWidth="1"/>
    <col min="11792" max="11793" width="15.140625" style="2" customWidth="1"/>
    <col min="11794" max="11794" width="16.42578125" style="2" customWidth="1"/>
    <col min="11795" max="11795" width="17.28515625" style="2" customWidth="1"/>
    <col min="11796" max="11796" width="19.85546875" style="2" customWidth="1"/>
    <col min="11797" max="11797" width="14.7109375" style="2" customWidth="1"/>
    <col min="11798" max="11798" width="46" style="2" customWidth="1"/>
    <col min="11799" max="11799" width="39.140625" style="2" customWidth="1"/>
    <col min="11800" max="11801" width="0" style="2" hidden="1" customWidth="1"/>
    <col min="11802" max="11802" width="15.7109375" style="2" customWidth="1"/>
    <col min="11803" max="11809" width="0" style="2" hidden="1" customWidth="1"/>
    <col min="11810" max="11810" width="16.28515625" style="2" customWidth="1"/>
    <col min="11811" max="11811" width="15.85546875" style="2" customWidth="1"/>
    <col min="11812" max="11812" width="16.7109375" style="2" customWidth="1"/>
    <col min="11813" max="11813" width="17.140625" style="2" customWidth="1"/>
    <col min="11814" max="11814" width="12.28515625" style="2" customWidth="1"/>
    <col min="11815" max="11815" width="13" style="2" customWidth="1"/>
    <col min="11816" max="11816" width="17.140625" style="2" customWidth="1"/>
    <col min="11817" max="11817" width="23.7109375" style="2" customWidth="1"/>
    <col min="11818" max="11827" width="0" style="2" hidden="1" customWidth="1"/>
    <col min="11828" max="11829" width="19.5703125" style="2" customWidth="1"/>
    <col min="11830" max="11830" width="13.5703125" style="2" customWidth="1"/>
    <col min="11831" max="11831" width="19.5703125" style="2" customWidth="1"/>
    <col min="11832" max="11832" width="25" style="2" customWidth="1"/>
    <col min="11833" max="11833" width="22.7109375" style="2" customWidth="1"/>
    <col min="11834" max="11834" width="12.5703125" style="2" customWidth="1"/>
    <col min="11835" max="11835" width="18.5703125" style="2" customWidth="1"/>
    <col min="11836" max="11836" width="15.7109375" style="2" customWidth="1"/>
    <col min="11837" max="11842" width="0" style="2" hidden="1" customWidth="1"/>
    <col min="11843" max="11845" width="11.42578125" style="2" customWidth="1"/>
    <col min="11846" max="11846" width="36.42578125" style="2" customWidth="1"/>
    <col min="11847" max="11852" width="11.42578125" style="2" customWidth="1"/>
    <col min="11853" max="12034" width="11.42578125" style="2"/>
    <col min="12035" max="12035" width="5.85546875" style="2" customWidth="1"/>
    <col min="12036" max="12036" width="20.7109375" style="2" customWidth="1"/>
    <col min="12037" max="12037" width="36.85546875" style="2" customWidth="1"/>
    <col min="12038" max="12038" width="28.7109375" style="2" customWidth="1"/>
    <col min="12039" max="12039" width="13.5703125" style="2" customWidth="1"/>
    <col min="12040" max="12046" width="0" style="2" hidden="1" customWidth="1"/>
    <col min="12047" max="12047" width="17.7109375" style="2" customWidth="1"/>
    <col min="12048" max="12049" width="15.140625" style="2" customWidth="1"/>
    <col min="12050" max="12050" width="16.42578125" style="2" customWidth="1"/>
    <col min="12051" max="12051" width="17.28515625" style="2" customWidth="1"/>
    <col min="12052" max="12052" width="19.85546875" style="2" customWidth="1"/>
    <col min="12053" max="12053" width="14.7109375" style="2" customWidth="1"/>
    <col min="12054" max="12054" width="46" style="2" customWidth="1"/>
    <col min="12055" max="12055" width="39.140625" style="2" customWidth="1"/>
    <col min="12056" max="12057" width="0" style="2" hidden="1" customWidth="1"/>
    <col min="12058" max="12058" width="15.7109375" style="2" customWidth="1"/>
    <col min="12059" max="12065" width="0" style="2" hidden="1" customWidth="1"/>
    <col min="12066" max="12066" width="16.28515625" style="2" customWidth="1"/>
    <col min="12067" max="12067" width="15.85546875" style="2" customWidth="1"/>
    <col min="12068" max="12068" width="16.7109375" style="2" customWidth="1"/>
    <col min="12069" max="12069" width="17.140625" style="2" customWidth="1"/>
    <col min="12070" max="12070" width="12.28515625" style="2" customWidth="1"/>
    <col min="12071" max="12071" width="13" style="2" customWidth="1"/>
    <col min="12072" max="12072" width="17.140625" style="2" customWidth="1"/>
    <col min="12073" max="12073" width="23.7109375" style="2" customWidth="1"/>
    <col min="12074" max="12083" width="0" style="2" hidden="1" customWidth="1"/>
    <col min="12084" max="12085" width="19.5703125" style="2" customWidth="1"/>
    <col min="12086" max="12086" width="13.5703125" style="2" customWidth="1"/>
    <col min="12087" max="12087" width="19.5703125" style="2" customWidth="1"/>
    <col min="12088" max="12088" width="25" style="2" customWidth="1"/>
    <col min="12089" max="12089" width="22.7109375" style="2" customWidth="1"/>
    <col min="12090" max="12090" width="12.5703125" style="2" customWidth="1"/>
    <col min="12091" max="12091" width="18.5703125" style="2" customWidth="1"/>
    <col min="12092" max="12092" width="15.7109375" style="2" customWidth="1"/>
    <col min="12093" max="12098" width="0" style="2" hidden="1" customWidth="1"/>
    <col min="12099" max="12101" width="11.42578125" style="2" customWidth="1"/>
    <col min="12102" max="12102" width="36.42578125" style="2" customWidth="1"/>
    <col min="12103" max="12108" width="11.42578125" style="2" customWidth="1"/>
    <col min="12109" max="12290" width="11.42578125" style="2"/>
    <col min="12291" max="12291" width="5.85546875" style="2" customWidth="1"/>
    <col min="12292" max="12292" width="20.7109375" style="2" customWidth="1"/>
    <col min="12293" max="12293" width="36.85546875" style="2" customWidth="1"/>
    <col min="12294" max="12294" width="28.7109375" style="2" customWidth="1"/>
    <col min="12295" max="12295" width="13.5703125" style="2" customWidth="1"/>
    <col min="12296" max="12302" width="0" style="2" hidden="1" customWidth="1"/>
    <col min="12303" max="12303" width="17.7109375" style="2" customWidth="1"/>
    <col min="12304" max="12305" width="15.140625" style="2" customWidth="1"/>
    <col min="12306" max="12306" width="16.42578125" style="2" customWidth="1"/>
    <col min="12307" max="12307" width="17.28515625" style="2" customWidth="1"/>
    <col min="12308" max="12308" width="19.85546875" style="2" customWidth="1"/>
    <col min="12309" max="12309" width="14.7109375" style="2" customWidth="1"/>
    <col min="12310" max="12310" width="46" style="2" customWidth="1"/>
    <col min="12311" max="12311" width="39.140625" style="2" customWidth="1"/>
    <col min="12312" max="12313" width="0" style="2" hidden="1" customWidth="1"/>
    <col min="12314" max="12314" width="15.7109375" style="2" customWidth="1"/>
    <col min="12315" max="12321" width="0" style="2" hidden="1" customWidth="1"/>
    <col min="12322" max="12322" width="16.28515625" style="2" customWidth="1"/>
    <col min="12323" max="12323" width="15.85546875" style="2" customWidth="1"/>
    <col min="12324" max="12324" width="16.7109375" style="2" customWidth="1"/>
    <col min="12325" max="12325" width="17.140625" style="2" customWidth="1"/>
    <col min="12326" max="12326" width="12.28515625" style="2" customWidth="1"/>
    <col min="12327" max="12327" width="13" style="2" customWidth="1"/>
    <col min="12328" max="12328" width="17.140625" style="2" customWidth="1"/>
    <col min="12329" max="12329" width="23.7109375" style="2" customWidth="1"/>
    <col min="12330" max="12339" width="0" style="2" hidden="1" customWidth="1"/>
    <col min="12340" max="12341" width="19.5703125" style="2" customWidth="1"/>
    <col min="12342" max="12342" width="13.5703125" style="2" customWidth="1"/>
    <col min="12343" max="12343" width="19.5703125" style="2" customWidth="1"/>
    <col min="12344" max="12344" width="25" style="2" customWidth="1"/>
    <col min="12345" max="12345" width="22.7109375" style="2" customWidth="1"/>
    <col min="12346" max="12346" width="12.5703125" style="2" customWidth="1"/>
    <col min="12347" max="12347" width="18.5703125" style="2" customWidth="1"/>
    <col min="12348" max="12348" width="15.7109375" style="2" customWidth="1"/>
    <col min="12349" max="12354" width="0" style="2" hidden="1" customWidth="1"/>
    <col min="12355" max="12357" width="11.42578125" style="2" customWidth="1"/>
    <col min="12358" max="12358" width="36.42578125" style="2" customWidth="1"/>
    <col min="12359" max="12364" width="11.42578125" style="2" customWidth="1"/>
    <col min="12365" max="12546" width="11.42578125" style="2"/>
    <col min="12547" max="12547" width="5.85546875" style="2" customWidth="1"/>
    <col min="12548" max="12548" width="20.7109375" style="2" customWidth="1"/>
    <col min="12549" max="12549" width="36.85546875" style="2" customWidth="1"/>
    <col min="12550" max="12550" width="28.7109375" style="2" customWidth="1"/>
    <col min="12551" max="12551" width="13.5703125" style="2" customWidth="1"/>
    <col min="12552" max="12558" width="0" style="2" hidden="1" customWidth="1"/>
    <col min="12559" max="12559" width="17.7109375" style="2" customWidth="1"/>
    <col min="12560" max="12561" width="15.140625" style="2" customWidth="1"/>
    <col min="12562" max="12562" width="16.42578125" style="2" customWidth="1"/>
    <col min="12563" max="12563" width="17.28515625" style="2" customWidth="1"/>
    <col min="12564" max="12564" width="19.85546875" style="2" customWidth="1"/>
    <col min="12565" max="12565" width="14.7109375" style="2" customWidth="1"/>
    <col min="12566" max="12566" width="46" style="2" customWidth="1"/>
    <col min="12567" max="12567" width="39.140625" style="2" customWidth="1"/>
    <col min="12568" max="12569" width="0" style="2" hidden="1" customWidth="1"/>
    <col min="12570" max="12570" width="15.7109375" style="2" customWidth="1"/>
    <col min="12571" max="12577" width="0" style="2" hidden="1" customWidth="1"/>
    <col min="12578" max="12578" width="16.28515625" style="2" customWidth="1"/>
    <col min="12579" max="12579" width="15.85546875" style="2" customWidth="1"/>
    <col min="12580" max="12580" width="16.7109375" style="2" customWidth="1"/>
    <col min="12581" max="12581" width="17.140625" style="2" customWidth="1"/>
    <col min="12582" max="12582" width="12.28515625" style="2" customWidth="1"/>
    <col min="12583" max="12583" width="13" style="2" customWidth="1"/>
    <col min="12584" max="12584" width="17.140625" style="2" customWidth="1"/>
    <col min="12585" max="12585" width="23.7109375" style="2" customWidth="1"/>
    <col min="12586" max="12595" width="0" style="2" hidden="1" customWidth="1"/>
    <col min="12596" max="12597" width="19.5703125" style="2" customWidth="1"/>
    <col min="12598" max="12598" width="13.5703125" style="2" customWidth="1"/>
    <col min="12599" max="12599" width="19.5703125" style="2" customWidth="1"/>
    <col min="12600" max="12600" width="25" style="2" customWidth="1"/>
    <col min="12601" max="12601" width="22.7109375" style="2" customWidth="1"/>
    <col min="12602" max="12602" width="12.5703125" style="2" customWidth="1"/>
    <col min="12603" max="12603" width="18.5703125" style="2" customWidth="1"/>
    <col min="12604" max="12604" width="15.7109375" style="2" customWidth="1"/>
    <col min="12605" max="12610" width="0" style="2" hidden="1" customWidth="1"/>
    <col min="12611" max="12613" width="11.42578125" style="2" customWidth="1"/>
    <col min="12614" max="12614" width="36.42578125" style="2" customWidth="1"/>
    <col min="12615" max="12620" width="11.42578125" style="2" customWidth="1"/>
    <col min="12621" max="12802" width="11.42578125" style="2"/>
    <col min="12803" max="12803" width="5.85546875" style="2" customWidth="1"/>
    <col min="12804" max="12804" width="20.7109375" style="2" customWidth="1"/>
    <col min="12805" max="12805" width="36.85546875" style="2" customWidth="1"/>
    <col min="12806" max="12806" width="28.7109375" style="2" customWidth="1"/>
    <col min="12807" max="12807" width="13.5703125" style="2" customWidth="1"/>
    <col min="12808" max="12814" width="0" style="2" hidden="1" customWidth="1"/>
    <col min="12815" max="12815" width="17.7109375" style="2" customWidth="1"/>
    <col min="12816" max="12817" width="15.140625" style="2" customWidth="1"/>
    <col min="12818" max="12818" width="16.42578125" style="2" customWidth="1"/>
    <col min="12819" max="12819" width="17.28515625" style="2" customWidth="1"/>
    <col min="12820" max="12820" width="19.85546875" style="2" customWidth="1"/>
    <col min="12821" max="12821" width="14.7109375" style="2" customWidth="1"/>
    <col min="12822" max="12822" width="46" style="2" customWidth="1"/>
    <col min="12823" max="12823" width="39.140625" style="2" customWidth="1"/>
    <col min="12824" max="12825" width="0" style="2" hidden="1" customWidth="1"/>
    <col min="12826" max="12826" width="15.7109375" style="2" customWidth="1"/>
    <col min="12827" max="12833" width="0" style="2" hidden="1" customWidth="1"/>
    <col min="12834" max="12834" width="16.28515625" style="2" customWidth="1"/>
    <col min="12835" max="12835" width="15.85546875" style="2" customWidth="1"/>
    <col min="12836" max="12836" width="16.7109375" style="2" customWidth="1"/>
    <col min="12837" max="12837" width="17.140625" style="2" customWidth="1"/>
    <col min="12838" max="12838" width="12.28515625" style="2" customWidth="1"/>
    <col min="12839" max="12839" width="13" style="2" customWidth="1"/>
    <col min="12840" max="12840" width="17.140625" style="2" customWidth="1"/>
    <col min="12841" max="12841" width="23.7109375" style="2" customWidth="1"/>
    <col min="12842" max="12851" width="0" style="2" hidden="1" customWidth="1"/>
    <col min="12852" max="12853" width="19.5703125" style="2" customWidth="1"/>
    <col min="12854" max="12854" width="13.5703125" style="2" customWidth="1"/>
    <col min="12855" max="12855" width="19.5703125" style="2" customWidth="1"/>
    <col min="12856" max="12856" width="25" style="2" customWidth="1"/>
    <col min="12857" max="12857" width="22.7109375" style="2" customWidth="1"/>
    <col min="12858" max="12858" width="12.5703125" style="2" customWidth="1"/>
    <col min="12859" max="12859" width="18.5703125" style="2" customWidth="1"/>
    <col min="12860" max="12860" width="15.7109375" style="2" customWidth="1"/>
    <col min="12861" max="12866" width="0" style="2" hidden="1" customWidth="1"/>
    <col min="12867" max="12869" width="11.42578125" style="2" customWidth="1"/>
    <col min="12870" max="12870" width="36.42578125" style="2" customWidth="1"/>
    <col min="12871" max="12876" width="11.42578125" style="2" customWidth="1"/>
    <col min="12877" max="13058" width="11.42578125" style="2"/>
    <col min="13059" max="13059" width="5.85546875" style="2" customWidth="1"/>
    <col min="13060" max="13060" width="20.7109375" style="2" customWidth="1"/>
    <col min="13061" max="13061" width="36.85546875" style="2" customWidth="1"/>
    <col min="13062" max="13062" width="28.7109375" style="2" customWidth="1"/>
    <col min="13063" max="13063" width="13.5703125" style="2" customWidth="1"/>
    <col min="13064" max="13070" width="0" style="2" hidden="1" customWidth="1"/>
    <col min="13071" max="13071" width="17.7109375" style="2" customWidth="1"/>
    <col min="13072" max="13073" width="15.140625" style="2" customWidth="1"/>
    <col min="13074" max="13074" width="16.42578125" style="2" customWidth="1"/>
    <col min="13075" max="13075" width="17.28515625" style="2" customWidth="1"/>
    <col min="13076" max="13076" width="19.85546875" style="2" customWidth="1"/>
    <col min="13077" max="13077" width="14.7109375" style="2" customWidth="1"/>
    <col min="13078" max="13078" width="46" style="2" customWidth="1"/>
    <col min="13079" max="13079" width="39.140625" style="2" customWidth="1"/>
    <col min="13080" max="13081" width="0" style="2" hidden="1" customWidth="1"/>
    <col min="13082" max="13082" width="15.7109375" style="2" customWidth="1"/>
    <col min="13083" max="13089" width="0" style="2" hidden="1" customWidth="1"/>
    <col min="13090" max="13090" width="16.28515625" style="2" customWidth="1"/>
    <col min="13091" max="13091" width="15.85546875" style="2" customWidth="1"/>
    <col min="13092" max="13092" width="16.7109375" style="2" customWidth="1"/>
    <col min="13093" max="13093" width="17.140625" style="2" customWidth="1"/>
    <col min="13094" max="13094" width="12.28515625" style="2" customWidth="1"/>
    <col min="13095" max="13095" width="13" style="2" customWidth="1"/>
    <col min="13096" max="13096" width="17.140625" style="2" customWidth="1"/>
    <col min="13097" max="13097" width="23.7109375" style="2" customWidth="1"/>
    <col min="13098" max="13107" width="0" style="2" hidden="1" customWidth="1"/>
    <col min="13108" max="13109" width="19.5703125" style="2" customWidth="1"/>
    <col min="13110" max="13110" width="13.5703125" style="2" customWidth="1"/>
    <col min="13111" max="13111" width="19.5703125" style="2" customWidth="1"/>
    <col min="13112" max="13112" width="25" style="2" customWidth="1"/>
    <col min="13113" max="13113" width="22.7109375" style="2" customWidth="1"/>
    <col min="13114" max="13114" width="12.5703125" style="2" customWidth="1"/>
    <col min="13115" max="13115" width="18.5703125" style="2" customWidth="1"/>
    <col min="13116" max="13116" width="15.7109375" style="2" customWidth="1"/>
    <col min="13117" max="13122" width="0" style="2" hidden="1" customWidth="1"/>
    <col min="13123" max="13125" width="11.42578125" style="2" customWidth="1"/>
    <col min="13126" max="13126" width="36.42578125" style="2" customWidth="1"/>
    <col min="13127" max="13132" width="11.42578125" style="2" customWidth="1"/>
    <col min="13133" max="13314" width="11.42578125" style="2"/>
    <col min="13315" max="13315" width="5.85546875" style="2" customWidth="1"/>
    <col min="13316" max="13316" width="20.7109375" style="2" customWidth="1"/>
    <col min="13317" max="13317" width="36.85546875" style="2" customWidth="1"/>
    <col min="13318" max="13318" width="28.7109375" style="2" customWidth="1"/>
    <col min="13319" max="13319" width="13.5703125" style="2" customWidth="1"/>
    <col min="13320" max="13326" width="0" style="2" hidden="1" customWidth="1"/>
    <col min="13327" max="13327" width="17.7109375" style="2" customWidth="1"/>
    <col min="13328" max="13329" width="15.140625" style="2" customWidth="1"/>
    <col min="13330" max="13330" width="16.42578125" style="2" customWidth="1"/>
    <col min="13331" max="13331" width="17.28515625" style="2" customWidth="1"/>
    <col min="13332" max="13332" width="19.85546875" style="2" customWidth="1"/>
    <col min="13333" max="13333" width="14.7109375" style="2" customWidth="1"/>
    <col min="13334" max="13334" width="46" style="2" customWidth="1"/>
    <col min="13335" max="13335" width="39.140625" style="2" customWidth="1"/>
    <col min="13336" max="13337" width="0" style="2" hidden="1" customWidth="1"/>
    <col min="13338" max="13338" width="15.7109375" style="2" customWidth="1"/>
    <col min="13339" max="13345" width="0" style="2" hidden="1" customWidth="1"/>
    <col min="13346" max="13346" width="16.28515625" style="2" customWidth="1"/>
    <col min="13347" max="13347" width="15.85546875" style="2" customWidth="1"/>
    <col min="13348" max="13348" width="16.7109375" style="2" customWidth="1"/>
    <col min="13349" max="13349" width="17.140625" style="2" customWidth="1"/>
    <col min="13350" max="13350" width="12.28515625" style="2" customWidth="1"/>
    <col min="13351" max="13351" width="13" style="2" customWidth="1"/>
    <col min="13352" max="13352" width="17.140625" style="2" customWidth="1"/>
    <col min="13353" max="13353" width="23.7109375" style="2" customWidth="1"/>
    <col min="13354" max="13363" width="0" style="2" hidden="1" customWidth="1"/>
    <col min="13364" max="13365" width="19.5703125" style="2" customWidth="1"/>
    <col min="13366" max="13366" width="13.5703125" style="2" customWidth="1"/>
    <col min="13367" max="13367" width="19.5703125" style="2" customWidth="1"/>
    <col min="13368" max="13368" width="25" style="2" customWidth="1"/>
    <col min="13369" max="13369" width="22.7109375" style="2" customWidth="1"/>
    <col min="13370" max="13370" width="12.5703125" style="2" customWidth="1"/>
    <col min="13371" max="13371" width="18.5703125" style="2" customWidth="1"/>
    <col min="13372" max="13372" width="15.7109375" style="2" customWidth="1"/>
    <col min="13373" max="13378" width="0" style="2" hidden="1" customWidth="1"/>
    <col min="13379" max="13381" width="11.42578125" style="2" customWidth="1"/>
    <col min="13382" max="13382" width="36.42578125" style="2" customWidth="1"/>
    <col min="13383" max="13388" width="11.42578125" style="2" customWidth="1"/>
    <col min="13389" max="13570" width="11.42578125" style="2"/>
    <col min="13571" max="13571" width="5.85546875" style="2" customWidth="1"/>
    <col min="13572" max="13572" width="20.7109375" style="2" customWidth="1"/>
    <col min="13573" max="13573" width="36.85546875" style="2" customWidth="1"/>
    <col min="13574" max="13574" width="28.7109375" style="2" customWidth="1"/>
    <col min="13575" max="13575" width="13.5703125" style="2" customWidth="1"/>
    <col min="13576" max="13582" width="0" style="2" hidden="1" customWidth="1"/>
    <col min="13583" max="13583" width="17.7109375" style="2" customWidth="1"/>
    <col min="13584" max="13585" width="15.140625" style="2" customWidth="1"/>
    <col min="13586" max="13586" width="16.42578125" style="2" customWidth="1"/>
    <col min="13587" max="13587" width="17.28515625" style="2" customWidth="1"/>
    <col min="13588" max="13588" width="19.85546875" style="2" customWidth="1"/>
    <col min="13589" max="13589" width="14.7109375" style="2" customWidth="1"/>
    <col min="13590" max="13590" width="46" style="2" customWidth="1"/>
    <col min="13591" max="13591" width="39.140625" style="2" customWidth="1"/>
    <col min="13592" max="13593" width="0" style="2" hidden="1" customWidth="1"/>
    <col min="13594" max="13594" width="15.7109375" style="2" customWidth="1"/>
    <col min="13595" max="13601" width="0" style="2" hidden="1" customWidth="1"/>
    <col min="13602" max="13602" width="16.28515625" style="2" customWidth="1"/>
    <col min="13603" max="13603" width="15.85546875" style="2" customWidth="1"/>
    <col min="13604" max="13604" width="16.7109375" style="2" customWidth="1"/>
    <col min="13605" max="13605" width="17.140625" style="2" customWidth="1"/>
    <col min="13606" max="13606" width="12.28515625" style="2" customWidth="1"/>
    <col min="13607" max="13607" width="13" style="2" customWidth="1"/>
    <col min="13608" max="13608" width="17.140625" style="2" customWidth="1"/>
    <col min="13609" max="13609" width="23.7109375" style="2" customWidth="1"/>
    <col min="13610" max="13619" width="0" style="2" hidden="1" customWidth="1"/>
    <col min="13620" max="13621" width="19.5703125" style="2" customWidth="1"/>
    <col min="13622" max="13622" width="13.5703125" style="2" customWidth="1"/>
    <col min="13623" max="13623" width="19.5703125" style="2" customWidth="1"/>
    <col min="13624" max="13624" width="25" style="2" customWidth="1"/>
    <col min="13625" max="13625" width="22.7109375" style="2" customWidth="1"/>
    <col min="13626" max="13626" width="12.5703125" style="2" customWidth="1"/>
    <col min="13627" max="13627" width="18.5703125" style="2" customWidth="1"/>
    <col min="13628" max="13628" width="15.7109375" style="2" customWidth="1"/>
    <col min="13629" max="13634" width="0" style="2" hidden="1" customWidth="1"/>
    <col min="13635" max="13637" width="11.42578125" style="2" customWidth="1"/>
    <col min="13638" max="13638" width="36.42578125" style="2" customWidth="1"/>
    <col min="13639" max="13644" width="11.42578125" style="2" customWidth="1"/>
    <col min="13645" max="13826" width="11.42578125" style="2"/>
    <col min="13827" max="13827" width="5.85546875" style="2" customWidth="1"/>
    <col min="13828" max="13828" width="20.7109375" style="2" customWidth="1"/>
    <col min="13829" max="13829" width="36.85546875" style="2" customWidth="1"/>
    <col min="13830" max="13830" width="28.7109375" style="2" customWidth="1"/>
    <col min="13831" max="13831" width="13.5703125" style="2" customWidth="1"/>
    <col min="13832" max="13838" width="0" style="2" hidden="1" customWidth="1"/>
    <col min="13839" max="13839" width="17.7109375" style="2" customWidth="1"/>
    <col min="13840" max="13841" width="15.140625" style="2" customWidth="1"/>
    <col min="13842" max="13842" width="16.42578125" style="2" customWidth="1"/>
    <col min="13843" max="13843" width="17.28515625" style="2" customWidth="1"/>
    <col min="13844" max="13844" width="19.85546875" style="2" customWidth="1"/>
    <col min="13845" max="13845" width="14.7109375" style="2" customWidth="1"/>
    <col min="13846" max="13846" width="46" style="2" customWidth="1"/>
    <col min="13847" max="13847" width="39.140625" style="2" customWidth="1"/>
    <col min="13848" max="13849" width="0" style="2" hidden="1" customWidth="1"/>
    <col min="13850" max="13850" width="15.7109375" style="2" customWidth="1"/>
    <col min="13851" max="13857" width="0" style="2" hidden="1" customWidth="1"/>
    <col min="13858" max="13858" width="16.28515625" style="2" customWidth="1"/>
    <col min="13859" max="13859" width="15.85546875" style="2" customWidth="1"/>
    <col min="13860" max="13860" width="16.7109375" style="2" customWidth="1"/>
    <col min="13861" max="13861" width="17.140625" style="2" customWidth="1"/>
    <col min="13862" max="13862" width="12.28515625" style="2" customWidth="1"/>
    <col min="13863" max="13863" width="13" style="2" customWidth="1"/>
    <col min="13864" max="13864" width="17.140625" style="2" customWidth="1"/>
    <col min="13865" max="13865" width="23.7109375" style="2" customWidth="1"/>
    <col min="13866" max="13875" width="0" style="2" hidden="1" customWidth="1"/>
    <col min="13876" max="13877" width="19.5703125" style="2" customWidth="1"/>
    <col min="13878" max="13878" width="13.5703125" style="2" customWidth="1"/>
    <col min="13879" max="13879" width="19.5703125" style="2" customWidth="1"/>
    <col min="13880" max="13880" width="25" style="2" customWidth="1"/>
    <col min="13881" max="13881" width="22.7109375" style="2" customWidth="1"/>
    <col min="13882" max="13882" width="12.5703125" style="2" customWidth="1"/>
    <col min="13883" max="13883" width="18.5703125" style="2" customWidth="1"/>
    <col min="13884" max="13884" width="15.7109375" style="2" customWidth="1"/>
    <col min="13885" max="13890" width="0" style="2" hidden="1" customWidth="1"/>
    <col min="13891" max="13893" width="11.42578125" style="2" customWidth="1"/>
    <col min="13894" max="13894" width="36.42578125" style="2" customWidth="1"/>
    <col min="13895" max="13900" width="11.42578125" style="2" customWidth="1"/>
    <col min="13901" max="14082" width="11.42578125" style="2"/>
    <col min="14083" max="14083" width="5.85546875" style="2" customWidth="1"/>
    <col min="14084" max="14084" width="20.7109375" style="2" customWidth="1"/>
    <col min="14085" max="14085" width="36.85546875" style="2" customWidth="1"/>
    <col min="14086" max="14086" width="28.7109375" style="2" customWidth="1"/>
    <col min="14087" max="14087" width="13.5703125" style="2" customWidth="1"/>
    <col min="14088" max="14094" width="0" style="2" hidden="1" customWidth="1"/>
    <col min="14095" max="14095" width="17.7109375" style="2" customWidth="1"/>
    <col min="14096" max="14097" width="15.140625" style="2" customWidth="1"/>
    <col min="14098" max="14098" width="16.42578125" style="2" customWidth="1"/>
    <col min="14099" max="14099" width="17.28515625" style="2" customWidth="1"/>
    <col min="14100" max="14100" width="19.85546875" style="2" customWidth="1"/>
    <col min="14101" max="14101" width="14.7109375" style="2" customWidth="1"/>
    <col min="14102" max="14102" width="46" style="2" customWidth="1"/>
    <col min="14103" max="14103" width="39.140625" style="2" customWidth="1"/>
    <col min="14104" max="14105" width="0" style="2" hidden="1" customWidth="1"/>
    <col min="14106" max="14106" width="15.7109375" style="2" customWidth="1"/>
    <col min="14107" max="14113" width="0" style="2" hidden="1" customWidth="1"/>
    <col min="14114" max="14114" width="16.28515625" style="2" customWidth="1"/>
    <col min="14115" max="14115" width="15.85546875" style="2" customWidth="1"/>
    <col min="14116" max="14116" width="16.7109375" style="2" customWidth="1"/>
    <col min="14117" max="14117" width="17.140625" style="2" customWidth="1"/>
    <col min="14118" max="14118" width="12.28515625" style="2" customWidth="1"/>
    <col min="14119" max="14119" width="13" style="2" customWidth="1"/>
    <col min="14120" max="14120" width="17.140625" style="2" customWidth="1"/>
    <col min="14121" max="14121" width="23.7109375" style="2" customWidth="1"/>
    <col min="14122" max="14131" width="0" style="2" hidden="1" customWidth="1"/>
    <col min="14132" max="14133" width="19.5703125" style="2" customWidth="1"/>
    <col min="14134" max="14134" width="13.5703125" style="2" customWidth="1"/>
    <col min="14135" max="14135" width="19.5703125" style="2" customWidth="1"/>
    <col min="14136" max="14136" width="25" style="2" customWidth="1"/>
    <col min="14137" max="14137" width="22.7109375" style="2" customWidth="1"/>
    <col min="14138" max="14138" width="12.5703125" style="2" customWidth="1"/>
    <col min="14139" max="14139" width="18.5703125" style="2" customWidth="1"/>
    <col min="14140" max="14140" width="15.7109375" style="2" customWidth="1"/>
    <col min="14141" max="14146" width="0" style="2" hidden="1" customWidth="1"/>
    <col min="14147" max="14149" width="11.42578125" style="2" customWidth="1"/>
    <col min="14150" max="14150" width="36.42578125" style="2" customWidth="1"/>
    <col min="14151" max="14156" width="11.42578125" style="2" customWidth="1"/>
    <col min="14157" max="14338" width="11.42578125" style="2"/>
    <col min="14339" max="14339" width="5.85546875" style="2" customWidth="1"/>
    <col min="14340" max="14340" width="20.7109375" style="2" customWidth="1"/>
    <col min="14341" max="14341" width="36.85546875" style="2" customWidth="1"/>
    <col min="14342" max="14342" width="28.7109375" style="2" customWidth="1"/>
    <col min="14343" max="14343" width="13.5703125" style="2" customWidth="1"/>
    <col min="14344" max="14350" width="0" style="2" hidden="1" customWidth="1"/>
    <col min="14351" max="14351" width="17.7109375" style="2" customWidth="1"/>
    <col min="14352" max="14353" width="15.140625" style="2" customWidth="1"/>
    <col min="14354" max="14354" width="16.42578125" style="2" customWidth="1"/>
    <col min="14355" max="14355" width="17.28515625" style="2" customWidth="1"/>
    <col min="14356" max="14356" width="19.85546875" style="2" customWidth="1"/>
    <col min="14357" max="14357" width="14.7109375" style="2" customWidth="1"/>
    <col min="14358" max="14358" width="46" style="2" customWidth="1"/>
    <col min="14359" max="14359" width="39.140625" style="2" customWidth="1"/>
    <col min="14360" max="14361" width="0" style="2" hidden="1" customWidth="1"/>
    <col min="14362" max="14362" width="15.7109375" style="2" customWidth="1"/>
    <col min="14363" max="14369" width="0" style="2" hidden="1" customWidth="1"/>
    <col min="14370" max="14370" width="16.28515625" style="2" customWidth="1"/>
    <col min="14371" max="14371" width="15.85546875" style="2" customWidth="1"/>
    <col min="14372" max="14372" width="16.7109375" style="2" customWidth="1"/>
    <col min="14373" max="14373" width="17.140625" style="2" customWidth="1"/>
    <col min="14374" max="14374" width="12.28515625" style="2" customWidth="1"/>
    <col min="14375" max="14375" width="13" style="2" customWidth="1"/>
    <col min="14376" max="14376" width="17.140625" style="2" customWidth="1"/>
    <col min="14377" max="14377" width="23.7109375" style="2" customWidth="1"/>
    <col min="14378" max="14387" width="0" style="2" hidden="1" customWidth="1"/>
    <col min="14388" max="14389" width="19.5703125" style="2" customWidth="1"/>
    <col min="14390" max="14390" width="13.5703125" style="2" customWidth="1"/>
    <col min="14391" max="14391" width="19.5703125" style="2" customWidth="1"/>
    <col min="14392" max="14392" width="25" style="2" customWidth="1"/>
    <col min="14393" max="14393" width="22.7109375" style="2" customWidth="1"/>
    <col min="14394" max="14394" width="12.5703125" style="2" customWidth="1"/>
    <col min="14395" max="14395" width="18.5703125" style="2" customWidth="1"/>
    <col min="14396" max="14396" width="15.7109375" style="2" customWidth="1"/>
    <col min="14397" max="14402" width="0" style="2" hidden="1" customWidth="1"/>
    <col min="14403" max="14405" width="11.42578125" style="2" customWidth="1"/>
    <col min="14406" max="14406" width="36.42578125" style="2" customWidth="1"/>
    <col min="14407" max="14412" width="11.42578125" style="2" customWidth="1"/>
    <col min="14413" max="14594" width="11.42578125" style="2"/>
    <col min="14595" max="14595" width="5.85546875" style="2" customWidth="1"/>
    <col min="14596" max="14596" width="20.7109375" style="2" customWidth="1"/>
    <col min="14597" max="14597" width="36.85546875" style="2" customWidth="1"/>
    <col min="14598" max="14598" width="28.7109375" style="2" customWidth="1"/>
    <col min="14599" max="14599" width="13.5703125" style="2" customWidth="1"/>
    <col min="14600" max="14606" width="0" style="2" hidden="1" customWidth="1"/>
    <col min="14607" max="14607" width="17.7109375" style="2" customWidth="1"/>
    <col min="14608" max="14609" width="15.140625" style="2" customWidth="1"/>
    <col min="14610" max="14610" width="16.42578125" style="2" customWidth="1"/>
    <col min="14611" max="14611" width="17.28515625" style="2" customWidth="1"/>
    <col min="14612" max="14612" width="19.85546875" style="2" customWidth="1"/>
    <col min="14613" max="14613" width="14.7109375" style="2" customWidth="1"/>
    <col min="14614" max="14614" width="46" style="2" customWidth="1"/>
    <col min="14615" max="14615" width="39.140625" style="2" customWidth="1"/>
    <col min="14616" max="14617" width="0" style="2" hidden="1" customWidth="1"/>
    <col min="14618" max="14618" width="15.7109375" style="2" customWidth="1"/>
    <col min="14619" max="14625" width="0" style="2" hidden="1" customWidth="1"/>
    <col min="14626" max="14626" width="16.28515625" style="2" customWidth="1"/>
    <col min="14627" max="14627" width="15.85546875" style="2" customWidth="1"/>
    <col min="14628" max="14628" width="16.7109375" style="2" customWidth="1"/>
    <col min="14629" max="14629" width="17.140625" style="2" customWidth="1"/>
    <col min="14630" max="14630" width="12.28515625" style="2" customWidth="1"/>
    <col min="14631" max="14631" width="13" style="2" customWidth="1"/>
    <col min="14632" max="14632" width="17.140625" style="2" customWidth="1"/>
    <col min="14633" max="14633" width="23.7109375" style="2" customWidth="1"/>
    <col min="14634" max="14643" width="0" style="2" hidden="1" customWidth="1"/>
    <col min="14644" max="14645" width="19.5703125" style="2" customWidth="1"/>
    <col min="14646" max="14646" width="13.5703125" style="2" customWidth="1"/>
    <col min="14647" max="14647" width="19.5703125" style="2" customWidth="1"/>
    <col min="14648" max="14648" width="25" style="2" customWidth="1"/>
    <col min="14649" max="14649" width="22.7109375" style="2" customWidth="1"/>
    <col min="14650" max="14650" width="12.5703125" style="2" customWidth="1"/>
    <col min="14651" max="14651" width="18.5703125" style="2" customWidth="1"/>
    <col min="14652" max="14652" width="15.7109375" style="2" customWidth="1"/>
    <col min="14653" max="14658" width="0" style="2" hidden="1" customWidth="1"/>
    <col min="14659" max="14661" width="11.42578125" style="2" customWidth="1"/>
    <col min="14662" max="14662" width="36.42578125" style="2" customWidth="1"/>
    <col min="14663" max="14668" width="11.42578125" style="2" customWidth="1"/>
    <col min="14669" max="14850" width="11.42578125" style="2"/>
    <col min="14851" max="14851" width="5.85546875" style="2" customWidth="1"/>
    <col min="14852" max="14852" width="20.7109375" style="2" customWidth="1"/>
    <col min="14853" max="14853" width="36.85546875" style="2" customWidth="1"/>
    <col min="14854" max="14854" width="28.7109375" style="2" customWidth="1"/>
    <col min="14855" max="14855" width="13.5703125" style="2" customWidth="1"/>
    <col min="14856" max="14862" width="0" style="2" hidden="1" customWidth="1"/>
    <col min="14863" max="14863" width="17.7109375" style="2" customWidth="1"/>
    <col min="14864" max="14865" width="15.140625" style="2" customWidth="1"/>
    <col min="14866" max="14866" width="16.42578125" style="2" customWidth="1"/>
    <col min="14867" max="14867" width="17.28515625" style="2" customWidth="1"/>
    <col min="14868" max="14868" width="19.85546875" style="2" customWidth="1"/>
    <col min="14869" max="14869" width="14.7109375" style="2" customWidth="1"/>
    <col min="14870" max="14870" width="46" style="2" customWidth="1"/>
    <col min="14871" max="14871" width="39.140625" style="2" customWidth="1"/>
    <col min="14872" max="14873" width="0" style="2" hidden="1" customWidth="1"/>
    <col min="14874" max="14874" width="15.7109375" style="2" customWidth="1"/>
    <col min="14875" max="14881" width="0" style="2" hidden="1" customWidth="1"/>
    <col min="14882" max="14882" width="16.28515625" style="2" customWidth="1"/>
    <col min="14883" max="14883" width="15.85546875" style="2" customWidth="1"/>
    <col min="14884" max="14884" width="16.7109375" style="2" customWidth="1"/>
    <col min="14885" max="14885" width="17.140625" style="2" customWidth="1"/>
    <col min="14886" max="14886" width="12.28515625" style="2" customWidth="1"/>
    <col min="14887" max="14887" width="13" style="2" customWidth="1"/>
    <col min="14888" max="14888" width="17.140625" style="2" customWidth="1"/>
    <col min="14889" max="14889" width="23.7109375" style="2" customWidth="1"/>
    <col min="14890" max="14899" width="0" style="2" hidden="1" customWidth="1"/>
    <col min="14900" max="14901" width="19.5703125" style="2" customWidth="1"/>
    <col min="14902" max="14902" width="13.5703125" style="2" customWidth="1"/>
    <col min="14903" max="14903" width="19.5703125" style="2" customWidth="1"/>
    <col min="14904" max="14904" width="25" style="2" customWidth="1"/>
    <col min="14905" max="14905" width="22.7109375" style="2" customWidth="1"/>
    <col min="14906" max="14906" width="12.5703125" style="2" customWidth="1"/>
    <col min="14907" max="14907" width="18.5703125" style="2" customWidth="1"/>
    <col min="14908" max="14908" width="15.7109375" style="2" customWidth="1"/>
    <col min="14909" max="14914" width="0" style="2" hidden="1" customWidth="1"/>
    <col min="14915" max="14917" width="11.42578125" style="2" customWidth="1"/>
    <col min="14918" max="14918" width="36.42578125" style="2" customWidth="1"/>
    <col min="14919" max="14924" width="11.42578125" style="2" customWidth="1"/>
    <col min="14925" max="15106" width="11.42578125" style="2"/>
    <col min="15107" max="15107" width="5.85546875" style="2" customWidth="1"/>
    <col min="15108" max="15108" width="20.7109375" style="2" customWidth="1"/>
    <col min="15109" max="15109" width="36.85546875" style="2" customWidth="1"/>
    <col min="15110" max="15110" width="28.7109375" style="2" customWidth="1"/>
    <col min="15111" max="15111" width="13.5703125" style="2" customWidth="1"/>
    <col min="15112" max="15118" width="0" style="2" hidden="1" customWidth="1"/>
    <col min="15119" max="15119" width="17.7109375" style="2" customWidth="1"/>
    <col min="15120" max="15121" width="15.140625" style="2" customWidth="1"/>
    <col min="15122" max="15122" width="16.42578125" style="2" customWidth="1"/>
    <col min="15123" max="15123" width="17.28515625" style="2" customWidth="1"/>
    <col min="15124" max="15124" width="19.85546875" style="2" customWidth="1"/>
    <col min="15125" max="15125" width="14.7109375" style="2" customWidth="1"/>
    <col min="15126" max="15126" width="46" style="2" customWidth="1"/>
    <col min="15127" max="15127" width="39.140625" style="2" customWidth="1"/>
    <col min="15128" max="15129" width="0" style="2" hidden="1" customWidth="1"/>
    <col min="15130" max="15130" width="15.7109375" style="2" customWidth="1"/>
    <col min="15131" max="15137" width="0" style="2" hidden="1" customWidth="1"/>
    <col min="15138" max="15138" width="16.28515625" style="2" customWidth="1"/>
    <col min="15139" max="15139" width="15.85546875" style="2" customWidth="1"/>
    <col min="15140" max="15140" width="16.7109375" style="2" customWidth="1"/>
    <col min="15141" max="15141" width="17.140625" style="2" customWidth="1"/>
    <col min="15142" max="15142" width="12.28515625" style="2" customWidth="1"/>
    <col min="15143" max="15143" width="13" style="2" customWidth="1"/>
    <col min="15144" max="15144" width="17.140625" style="2" customWidth="1"/>
    <col min="15145" max="15145" width="23.7109375" style="2" customWidth="1"/>
    <col min="15146" max="15155" width="0" style="2" hidden="1" customWidth="1"/>
    <col min="15156" max="15157" width="19.5703125" style="2" customWidth="1"/>
    <col min="15158" max="15158" width="13.5703125" style="2" customWidth="1"/>
    <col min="15159" max="15159" width="19.5703125" style="2" customWidth="1"/>
    <col min="15160" max="15160" width="25" style="2" customWidth="1"/>
    <col min="15161" max="15161" width="22.7109375" style="2" customWidth="1"/>
    <col min="15162" max="15162" width="12.5703125" style="2" customWidth="1"/>
    <col min="15163" max="15163" width="18.5703125" style="2" customWidth="1"/>
    <col min="15164" max="15164" width="15.7109375" style="2" customWidth="1"/>
    <col min="15165" max="15170" width="0" style="2" hidden="1" customWidth="1"/>
    <col min="15171" max="15173" width="11.42578125" style="2" customWidth="1"/>
    <col min="15174" max="15174" width="36.42578125" style="2" customWidth="1"/>
    <col min="15175" max="15180" width="11.42578125" style="2" customWidth="1"/>
    <col min="15181" max="15362" width="11.42578125" style="2"/>
    <col min="15363" max="15363" width="5.85546875" style="2" customWidth="1"/>
    <col min="15364" max="15364" width="20.7109375" style="2" customWidth="1"/>
    <col min="15365" max="15365" width="36.85546875" style="2" customWidth="1"/>
    <col min="15366" max="15366" width="28.7109375" style="2" customWidth="1"/>
    <col min="15367" max="15367" width="13.5703125" style="2" customWidth="1"/>
    <col min="15368" max="15374" width="0" style="2" hidden="1" customWidth="1"/>
    <col min="15375" max="15375" width="17.7109375" style="2" customWidth="1"/>
    <col min="15376" max="15377" width="15.140625" style="2" customWidth="1"/>
    <col min="15378" max="15378" width="16.42578125" style="2" customWidth="1"/>
    <col min="15379" max="15379" width="17.28515625" style="2" customWidth="1"/>
    <col min="15380" max="15380" width="19.85546875" style="2" customWidth="1"/>
    <col min="15381" max="15381" width="14.7109375" style="2" customWidth="1"/>
    <col min="15382" max="15382" width="46" style="2" customWidth="1"/>
    <col min="15383" max="15383" width="39.140625" style="2" customWidth="1"/>
    <col min="15384" max="15385" width="0" style="2" hidden="1" customWidth="1"/>
    <col min="15386" max="15386" width="15.7109375" style="2" customWidth="1"/>
    <col min="15387" max="15393" width="0" style="2" hidden="1" customWidth="1"/>
    <col min="15394" max="15394" width="16.28515625" style="2" customWidth="1"/>
    <col min="15395" max="15395" width="15.85546875" style="2" customWidth="1"/>
    <col min="15396" max="15396" width="16.7109375" style="2" customWidth="1"/>
    <col min="15397" max="15397" width="17.140625" style="2" customWidth="1"/>
    <col min="15398" max="15398" width="12.28515625" style="2" customWidth="1"/>
    <col min="15399" max="15399" width="13" style="2" customWidth="1"/>
    <col min="15400" max="15400" width="17.140625" style="2" customWidth="1"/>
    <col min="15401" max="15401" width="23.7109375" style="2" customWidth="1"/>
    <col min="15402" max="15411" width="0" style="2" hidden="1" customWidth="1"/>
    <col min="15412" max="15413" width="19.5703125" style="2" customWidth="1"/>
    <col min="15414" max="15414" width="13.5703125" style="2" customWidth="1"/>
    <col min="15415" max="15415" width="19.5703125" style="2" customWidth="1"/>
    <col min="15416" max="15416" width="25" style="2" customWidth="1"/>
    <col min="15417" max="15417" width="22.7109375" style="2" customWidth="1"/>
    <col min="15418" max="15418" width="12.5703125" style="2" customWidth="1"/>
    <col min="15419" max="15419" width="18.5703125" style="2" customWidth="1"/>
    <col min="15420" max="15420" width="15.7109375" style="2" customWidth="1"/>
    <col min="15421" max="15426" width="0" style="2" hidden="1" customWidth="1"/>
    <col min="15427" max="15429" width="11.42578125" style="2" customWidth="1"/>
    <col min="15430" max="15430" width="36.42578125" style="2" customWidth="1"/>
    <col min="15431" max="15436" width="11.42578125" style="2" customWidth="1"/>
    <col min="15437" max="15618" width="11.42578125" style="2"/>
    <col min="15619" max="15619" width="5.85546875" style="2" customWidth="1"/>
    <col min="15620" max="15620" width="20.7109375" style="2" customWidth="1"/>
    <col min="15621" max="15621" width="36.85546875" style="2" customWidth="1"/>
    <col min="15622" max="15622" width="28.7109375" style="2" customWidth="1"/>
    <col min="15623" max="15623" width="13.5703125" style="2" customWidth="1"/>
    <col min="15624" max="15630" width="0" style="2" hidden="1" customWidth="1"/>
    <col min="15631" max="15631" width="17.7109375" style="2" customWidth="1"/>
    <col min="15632" max="15633" width="15.140625" style="2" customWidth="1"/>
    <col min="15634" max="15634" width="16.42578125" style="2" customWidth="1"/>
    <col min="15635" max="15635" width="17.28515625" style="2" customWidth="1"/>
    <col min="15636" max="15636" width="19.85546875" style="2" customWidth="1"/>
    <col min="15637" max="15637" width="14.7109375" style="2" customWidth="1"/>
    <col min="15638" max="15638" width="46" style="2" customWidth="1"/>
    <col min="15639" max="15639" width="39.140625" style="2" customWidth="1"/>
    <col min="15640" max="15641" width="0" style="2" hidden="1" customWidth="1"/>
    <col min="15642" max="15642" width="15.7109375" style="2" customWidth="1"/>
    <col min="15643" max="15649" width="0" style="2" hidden="1" customWidth="1"/>
    <col min="15650" max="15650" width="16.28515625" style="2" customWidth="1"/>
    <col min="15651" max="15651" width="15.85546875" style="2" customWidth="1"/>
    <col min="15652" max="15652" width="16.7109375" style="2" customWidth="1"/>
    <col min="15653" max="15653" width="17.140625" style="2" customWidth="1"/>
    <col min="15654" max="15654" width="12.28515625" style="2" customWidth="1"/>
    <col min="15655" max="15655" width="13" style="2" customWidth="1"/>
    <col min="15656" max="15656" width="17.140625" style="2" customWidth="1"/>
    <col min="15657" max="15657" width="23.7109375" style="2" customWidth="1"/>
    <col min="15658" max="15667" width="0" style="2" hidden="1" customWidth="1"/>
    <col min="15668" max="15669" width="19.5703125" style="2" customWidth="1"/>
    <col min="15670" max="15670" width="13.5703125" style="2" customWidth="1"/>
    <col min="15671" max="15671" width="19.5703125" style="2" customWidth="1"/>
    <col min="15672" max="15672" width="25" style="2" customWidth="1"/>
    <col min="15673" max="15673" width="22.7109375" style="2" customWidth="1"/>
    <col min="15674" max="15674" width="12.5703125" style="2" customWidth="1"/>
    <col min="15675" max="15675" width="18.5703125" style="2" customWidth="1"/>
    <col min="15676" max="15676" width="15.7109375" style="2" customWidth="1"/>
    <col min="15677" max="15682" width="0" style="2" hidden="1" customWidth="1"/>
    <col min="15683" max="15685" width="11.42578125" style="2" customWidth="1"/>
    <col min="15686" max="15686" width="36.42578125" style="2" customWidth="1"/>
    <col min="15687" max="15692" width="11.42578125" style="2" customWidth="1"/>
    <col min="15693" max="15874" width="11.42578125" style="2"/>
    <col min="15875" max="15875" width="5.85546875" style="2" customWidth="1"/>
    <col min="15876" max="15876" width="20.7109375" style="2" customWidth="1"/>
    <col min="15877" max="15877" width="36.85546875" style="2" customWidth="1"/>
    <col min="15878" max="15878" width="28.7109375" style="2" customWidth="1"/>
    <col min="15879" max="15879" width="13.5703125" style="2" customWidth="1"/>
    <col min="15880" max="15886" width="0" style="2" hidden="1" customWidth="1"/>
    <col min="15887" max="15887" width="17.7109375" style="2" customWidth="1"/>
    <col min="15888" max="15889" width="15.140625" style="2" customWidth="1"/>
    <col min="15890" max="15890" width="16.42578125" style="2" customWidth="1"/>
    <col min="15891" max="15891" width="17.28515625" style="2" customWidth="1"/>
    <col min="15892" max="15892" width="19.85546875" style="2" customWidth="1"/>
    <col min="15893" max="15893" width="14.7109375" style="2" customWidth="1"/>
    <col min="15894" max="15894" width="46" style="2" customWidth="1"/>
    <col min="15895" max="15895" width="39.140625" style="2" customWidth="1"/>
    <col min="15896" max="15897" width="0" style="2" hidden="1" customWidth="1"/>
    <col min="15898" max="15898" width="15.7109375" style="2" customWidth="1"/>
    <col min="15899" max="15905" width="0" style="2" hidden="1" customWidth="1"/>
    <col min="15906" max="15906" width="16.28515625" style="2" customWidth="1"/>
    <col min="15907" max="15907" width="15.85546875" style="2" customWidth="1"/>
    <col min="15908" max="15908" width="16.7109375" style="2" customWidth="1"/>
    <col min="15909" max="15909" width="17.140625" style="2" customWidth="1"/>
    <col min="15910" max="15910" width="12.28515625" style="2" customWidth="1"/>
    <col min="15911" max="15911" width="13" style="2" customWidth="1"/>
    <col min="15912" max="15912" width="17.140625" style="2" customWidth="1"/>
    <col min="15913" max="15913" width="23.7109375" style="2" customWidth="1"/>
    <col min="15914" max="15923" width="0" style="2" hidden="1" customWidth="1"/>
    <col min="15924" max="15925" width="19.5703125" style="2" customWidth="1"/>
    <col min="15926" max="15926" width="13.5703125" style="2" customWidth="1"/>
    <col min="15927" max="15927" width="19.5703125" style="2" customWidth="1"/>
    <col min="15928" max="15928" width="25" style="2" customWidth="1"/>
    <col min="15929" max="15929" width="22.7109375" style="2" customWidth="1"/>
    <col min="15930" max="15930" width="12.5703125" style="2" customWidth="1"/>
    <col min="15931" max="15931" width="18.5703125" style="2" customWidth="1"/>
    <col min="15932" max="15932" width="15.7109375" style="2" customWidth="1"/>
    <col min="15933" max="15938" width="0" style="2" hidden="1" customWidth="1"/>
    <col min="15939" max="15941" width="11.42578125" style="2" customWidth="1"/>
    <col min="15942" max="15942" width="36.42578125" style="2" customWidth="1"/>
    <col min="15943" max="15948" width="11.42578125" style="2" customWidth="1"/>
    <col min="15949" max="16130" width="11.42578125" style="2"/>
    <col min="16131" max="16131" width="5.85546875" style="2" customWidth="1"/>
    <col min="16132" max="16132" width="20.7109375" style="2" customWidth="1"/>
    <col min="16133" max="16133" width="36.85546875" style="2" customWidth="1"/>
    <col min="16134" max="16134" width="28.7109375" style="2" customWidth="1"/>
    <col min="16135" max="16135" width="13.5703125" style="2" customWidth="1"/>
    <col min="16136" max="16142" width="0" style="2" hidden="1" customWidth="1"/>
    <col min="16143" max="16143" width="17.7109375" style="2" customWidth="1"/>
    <col min="16144" max="16145" width="15.140625" style="2" customWidth="1"/>
    <col min="16146" max="16146" width="16.42578125" style="2" customWidth="1"/>
    <col min="16147" max="16147" width="17.28515625" style="2" customWidth="1"/>
    <col min="16148" max="16148" width="19.85546875" style="2" customWidth="1"/>
    <col min="16149" max="16149" width="14.7109375" style="2" customWidth="1"/>
    <col min="16150" max="16150" width="46" style="2" customWidth="1"/>
    <col min="16151" max="16151" width="39.140625" style="2" customWidth="1"/>
    <col min="16152" max="16153" width="0" style="2" hidden="1" customWidth="1"/>
    <col min="16154" max="16154" width="15.7109375" style="2" customWidth="1"/>
    <col min="16155" max="16161" width="0" style="2" hidden="1" customWidth="1"/>
    <col min="16162" max="16162" width="16.28515625" style="2" customWidth="1"/>
    <col min="16163" max="16163" width="15.85546875" style="2" customWidth="1"/>
    <col min="16164" max="16164" width="16.7109375" style="2" customWidth="1"/>
    <col min="16165" max="16165" width="17.140625" style="2" customWidth="1"/>
    <col min="16166" max="16166" width="12.28515625" style="2" customWidth="1"/>
    <col min="16167" max="16167" width="13" style="2" customWidth="1"/>
    <col min="16168" max="16168" width="17.140625" style="2" customWidth="1"/>
    <col min="16169" max="16169" width="23.7109375" style="2" customWidth="1"/>
    <col min="16170" max="16179" width="0" style="2" hidden="1" customWidth="1"/>
    <col min="16180" max="16181" width="19.5703125" style="2" customWidth="1"/>
    <col min="16182" max="16182" width="13.5703125" style="2" customWidth="1"/>
    <col min="16183" max="16183" width="19.5703125" style="2" customWidth="1"/>
    <col min="16184" max="16184" width="25" style="2" customWidth="1"/>
    <col min="16185" max="16185" width="22.7109375" style="2" customWidth="1"/>
    <col min="16186" max="16186" width="12.5703125" style="2" customWidth="1"/>
    <col min="16187" max="16187" width="18.5703125" style="2" customWidth="1"/>
    <col min="16188" max="16188" width="15.7109375" style="2" customWidth="1"/>
    <col min="16189" max="16194" width="0" style="2" hidden="1" customWidth="1"/>
    <col min="16195" max="16197" width="11.42578125" style="2" customWidth="1"/>
    <col min="16198" max="16198" width="36.42578125" style="2" customWidth="1"/>
    <col min="16199" max="16204" width="11.42578125" style="2" customWidth="1"/>
    <col min="16205" max="16384" width="11.42578125" style="2"/>
  </cols>
  <sheetData>
    <row r="2" spans="1:116" ht="15" customHeight="1" x14ac:dyDescent="0.25"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116" ht="15" customHeight="1" x14ac:dyDescent="0.25"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116" ht="15" customHeight="1" x14ac:dyDescent="0.25"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116" ht="15" customHeight="1" x14ac:dyDescent="0.25"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116" ht="15" customHeight="1" x14ac:dyDescent="0.25"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116" ht="15" customHeight="1" x14ac:dyDescent="0.25"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116" ht="15" customHeight="1" x14ac:dyDescent="0.25"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116" ht="15" customHeight="1" x14ac:dyDescent="0.25"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116" ht="18.75" x14ac:dyDescent="0.25">
      <c r="B10" s="87" t="s">
        <v>39</v>
      </c>
      <c r="C10" s="87"/>
      <c r="D10" s="87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6"/>
      <c r="X10" s="6"/>
      <c r="Y10" s="6"/>
      <c r="Z10" s="6"/>
      <c r="AA10" s="6"/>
      <c r="AB10" s="6"/>
      <c r="AC10" s="6"/>
      <c r="AD10" s="6"/>
      <c r="AE10" s="6"/>
      <c r="AF10" s="7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116" ht="18.75" x14ac:dyDescent="0.25">
      <c r="B11" s="87" t="s">
        <v>0</v>
      </c>
      <c r="C11" s="87"/>
      <c r="D11" s="87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6"/>
      <c r="X11" s="6"/>
      <c r="Y11" s="6"/>
      <c r="Z11" s="6"/>
      <c r="AA11" s="6"/>
      <c r="AB11" s="6"/>
      <c r="AC11" s="6"/>
      <c r="AD11" s="6"/>
      <c r="AE11" s="6"/>
      <c r="AF11" s="7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</row>
    <row r="12" spans="1:116" ht="18.75" x14ac:dyDescent="0.25">
      <c r="B12" s="87" t="s">
        <v>40</v>
      </c>
      <c r="C12" s="87"/>
      <c r="D12" s="87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6"/>
      <c r="X12" s="6"/>
      <c r="Y12" s="6"/>
      <c r="Z12" s="6"/>
      <c r="AA12" s="6"/>
      <c r="AB12" s="6"/>
      <c r="AC12" s="6"/>
      <c r="AD12" s="6"/>
      <c r="AE12" s="6"/>
      <c r="AF12" s="7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</row>
    <row r="13" spans="1:116" ht="18.75" customHeight="1" x14ac:dyDescent="0.3">
      <c r="D13" s="8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116" ht="17.25" thickBot="1" x14ac:dyDescent="0.3"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16" s="22" customFormat="1" ht="43.5" thickBot="1" x14ac:dyDescent="0.3">
      <c r="A15" s="20"/>
      <c r="B15" s="13" t="s">
        <v>54</v>
      </c>
      <c r="C15" s="14" t="s">
        <v>1</v>
      </c>
      <c r="D15" s="14" t="s">
        <v>55</v>
      </c>
      <c r="E15" s="15" t="s">
        <v>56</v>
      </c>
      <c r="F15" s="16" t="s">
        <v>2</v>
      </c>
      <c r="G15" s="16" t="s">
        <v>3</v>
      </c>
      <c r="H15" s="16" t="s">
        <v>4</v>
      </c>
      <c r="I15" s="16" t="s">
        <v>5</v>
      </c>
      <c r="J15" s="16" t="s">
        <v>6</v>
      </c>
      <c r="K15" s="16" t="s">
        <v>7</v>
      </c>
      <c r="L15" s="16" t="s">
        <v>8</v>
      </c>
      <c r="M15" s="17" t="s">
        <v>57</v>
      </c>
      <c r="N15" s="17" t="s">
        <v>58</v>
      </c>
      <c r="O15" s="17" t="s">
        <v>59</v>
      </c>
      <c r="P15" s="17" t="s">
        <v>60</v>
      </c>
      <c r="Q15" s="23" t="s">
        <v>61</v>
      </c>
      <c r="R15" s="24" t="s">
        <v>9</v>
      </c>
      <c r="S15" s="18" t="s">
        <v>10</v>
      </c>
      <c r="T15" s="19" t="s">
        <v>48</v>
      </c>
      <c r="U15" s="19" t="s">
        <v>49</v>
      </c>
      <c r="V15" s="19" t="s">
        <v>50</v>
      </c>
      <c r="W15" s="19" t="s">
        <v>51</v>
      </c>
      <c r="X15" s="19" t="s">
        <v>11</v>
      </c>
      <c r="Y15" s="19" t="s">
        <v>12</v>
      </c>
      <c r="Z15" s="19" t="s">
        <v>13</v>
      </c>
      <c r="AA15" s="19" t="s">
        <v>14</v>
      </c>
      <c r="AB15" s="19" t="s">
        <v>15</v>
      </c>
      <c r="AC15" s="19" t="s">
        <v>16</v>
      </c>
      <c r="AD15" s="19" t="s">
        <v>17</v>
      </c>
      <c r="AE15" s="19" t="s">
        <v>18</v>
      </c>
      <c r="AF15" s="19" t="s">
        <v>19</v>
      </c>
      <c r="AG15" s="19" t="s">
        <v>20</v>
      </c>
      <c r="AH15" s="19" t="s">
        <v>21</v>
      </c>
      <c r="AI15" s="19" t="s">
        <v>22</v>
      </c>
      <c r="AJ15" s="19" t="s">
        <v>23</v>
      </c>
      <c r="AK15" s="19" t="s">
        <v>24</v>
      </c>
      <c r="AL15" s="19" t="s">
        <v>25</v>
      </c>
      <c r="AM15" s="19" t="s">
        <v>26</v>
      </c>
      <c r="AN15" s="19" t="s">
        <v>27</v>
      </c>
      <c r="AO15" s="19" t="s">
        <v>28</v>
      </c>
      <c r="AP15" s="19" t="s">
        <v>29</v>
      </c>
      <c r="AQ15" s="19" t="s">
        <v>30</v>
      </c>
      <c r="AR15" s="19" t="s">
        <v>31</v>
      </c>
      <c r="AS15" s="19" t="s">
        <v>32</v>
      </c>
      <c r="AT15" s="19" t="s">
        <v>33</v>
      </c>
      <c r="AU15" s="19" t="s">
        <v>34</v>
      </c>
      <c r="AV15" s="19" t="s">
        <v>35</v>
      </c>
      <c r="AW15" s="19" t="s">
        <v>36</v>
      </c>
      <c r="AX15" s="19" t="s">
        <v>37</v>
      </c>
      <c r="AY15" s="19" t="s">
        <v>38</v>
      </c>
      <c r="AZ15" s="17" t="str">
        <f>+M15</f>
        <v>LÍNEA ESTRATÉGICA</v>
      </c>
      <c r="BA15" s="17" t="s">
        <v>59</v>
      </c>
      <c r="BB15" s="17" t="s">
        <v>60</v>
      </c>
      <c r="BC15" s="17" t="s">
        <v>64</v>
      </c>
      <c r="BD15" s="19" t="s">
        <v>66</v>
      </c>
      <c r="BE15" s="19" t="s">
        <v>67</v>
      </c>
      <c r="BF15" s="19" t="s">
        <v>68</v>
      </c>
      <c r="BG15" s="19" t="s">
        <v>62</v>
      </c>
      <c r="BH15" s="19" t="s">
        <v>63</v>
      </c>
      <c r="BI15" s="16" t="s">
        <v>2</v>
      </c>
      <c r="BJ15" s="16" t="s">
        <v>3</v>
      </c>
      <c r="BK15" s="16" t="s">
        <v>4</v>
      </c>
      <c r="BL15" s="16" t="s">
        <v>5</v>
      </c>
      <c r="BM15" s="16" t="s">
        <v>6</v>
      </c>
      <c r="BN15" s="16" t="s">
        <v>7</v>
      </c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</row>
    <row r="16" spans="1:116" s="40" customFormat="1" ht="81" customHeight="1" thickBot="1" x14ac:dyDescent="0.3">
      <c r="A16" s="25"/>
      <c r="B16" s="26" t="s">
        <v>41</v>
      </c>
      <c r="C16" s="27" t="s">
        <v>42</v>
      </c>
      <c r="D16" s="26" t="s">
        <v>43</v>
      </c>
      <c r="E16" s="26">
        <v>15</v>
      </c>
      <c r="F16" s="28"/>
      <c r="G16" s="28"/>
      <c r="H16" s="28"/>
      <c r="I16" s="28"/>
      <c r="J16" s="28"/>
      <c r="K16" s="29"/>
      <c r="L16" s="28"/>
      <c r="M16" s="30" t="s">
        <v>44</v>
      </c>
      <c r="N16" s="31">
        <v>40</v>
      </c>
      <c r="O16" s="32" t="s">
        <v>45</v>
      </c>
      <c r="P16" s="27" t="s">
        <v>46</v>
      </c>
      <c r="Q16" s="88" t="s">
        <v>47</v>
      </c>
      <c r="R16" s="85"/>
      <c r="S16" s="85"/>
      <c r="T16" s="33">
        <v>4001032</v>
      </c>
      <c r="U16" s="30" t="s">
        <v>52</v>
      </c>
      <c r="V16" s="32">
        <v>400103200</v>
      </c>
      <c r="W16" s="30" t="s">
        <v>53</v>
      </c>
      <c r="X16" s="34"/>
      <c r="Y16" s="34" t="s">
        <v>88</v>
      </c>
      <c r="Z16" s="34">
        <v>15</v>
      </c>
      <c r="AA16" s="34"/>
      <c r="AB16" s="34"/>
      <c r="AC16" s="34"/>
      <c r="AD16" s="34"/>
      <c r="AE16" s="34"/>
      <c r="AF16" s="29"/>
      <c r="AG16" s="34"/>
      <c r="AH16" s="35">
        <v>5000000</v>
      </c>
      <c r="AI16" s="35"/>
      <c r="AJ16" s="35"/>
      <c r="AK16" s="35"/>
      <c r="AL16" s="35"/>
      <c r="AM16" s="35"/>
      <c r="AN16" s="35"/>
      <c r="AO16" s="35">
        <f t="shared" ref="AO16:AO33" si="0">+SUM(AH16:AN16)</f>
        <v>5000000</v>
      </c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79" t="str">
        <f>+M16</f>
        <v>Por un Territorio con Planificación para el Desarrollo Competitivo</v>
      </c>
      <c r="BA16" s="79" t="str">
        <f>+O16</f>
        <v xml:space="preserve">Vivienda </v>
      </c>
      <c r="BB16" s="79" t="str">
        <f>+P16</f>
        <v>Por una vivienda digna y habitable</v>
      </c>
      <c r="BC16" s="79">
        <v>4001</v>
      </c>
      <c r="BD16" s="79"/>
      <c r="BE16" s="79" t="s">
        <v>65</v>
      </c>
      <c r="BF16" s="83">
        <v>0.13600000000000001</v>
      </c>
      <c r="BG16" s="79" t="s">
        <v>69</v>
      </c>
      <c r="BH16" s="83">
        <v>0.126</v>
      </c>
      <c r="BI16" s="36"/>
      <c r="BJ16" s="37"/>
      <c r="BK16" s="37"/>
      <c r="BL16" s="38"/>
      <c r="BM16" s="36"/>
      <c r="BN16" s="39"/>
    </row>
    <row r="17" spans="1:66" s="40" customFormat="1" ht="77.25" customHeight="1" thickBot="1" x14ac:dyDescent="0.3">
      <c r="A17" s="25"/>
      <c r="B17" s="26" t="s">
        <v>41</v>
      </c>
      <c r="C17" s="27" t="s">
        <v>70</v>
      </c>
      <c r="D17" s="26" t="s">
        <v>71</v>
      </c>
      <c r="E17" s="26">
        <v>15</v>
      </c>
      <c r="F17" s="28"/>
      <c r="G17" s="28"/>
      <c r="H17" s="28"/>
      <c r="I17" s="28"/>
      <c r="J17" s="28"/>
      <c r="K17" s="29"/>
      <c r="L17" s="28"/>
      <c r="M17" s="27" t="s">
        <v>44</v>
      </c>
      <c r="N17" s="28">
        <v>40</v>
      </c>
      <c r="O17" s="26" t="s">
        <v>45</v>
      </c>
      <c r="P17" s="27" t="s">
        <v>46</v>
      </c>
      <c r="Q17" s="89"/>
      <c r="R17" s="86"/>
      <c r="S17" s="86"/>
      <c r="T17" s="26">
        <v>4001032</v>
      </c>
      <c r="U17" s="27" t="s">
        <v>52</v>
      </c>
      <c r="V17" s="26">
        <v>400103200</v>
      </c>
      <c r="W17" s="27" t="s">
        <v>53</v>
      </c>
      <c r="X17" s="41"/>
      <c r="Y17" s="34" t="s">
        <v>88</v>
      </c>
      <c r="Z17" s="34">
        <v>15</v>
      </c>
      <c r="AA17" s="34"/>
      <c r="AB17" s="34"/>
      <c r="AC17" s="34"/>
      <c r="AD17" s="34"/>
      <c r="AE17" s="34"/>
      <c r="AF17" s="29"/>
      <c r="AG17" s="34"/>
      <c r="AH17" s="35">
        <v>68000000</v>
      </c>
      <c r="AI17" s="35"/>
      <c r="AJ17" s="35"/>
      <c r="AK17" s="35"/>
      <c r="AL17" s="35"/>
      <c r="AM17" s="35"/>
      <c r="AN17" s="35"/>
      <c r="AO17" s="35">
        <f t="shared" si="0"/>
        <v>68000000</v>
      </c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80"/>
      <c r="BA17" s="80"/>
      <c r="BB17" s="80"/>
      <c r="BC17" s="80"/>
      <c r="BD17" s="80"/>
      <c r="BE17" s="80"/>
      <c r="BF17" s="84"/>
      <c r="BG17" s="80"/>
      <c r="BH17" s="84"/>
      <c r="BI17" s="43">
        <f>+BH17/4</f>
        <v>0</v>
      </c>
      <c r="BJ17" s="32">
        <v>22.5</v>
      </c>
      <c r="BK17" s="32">
        <v>22.5</v>
      </c>
      <c r="BL17" s="44">
        <v>22.5</v>
      </c>
      <c r="BM17" s="43">
        <f>SUM(BI17:BL17)</f>
        <v>67.5</v>
      </c>
      <c r="BN17" s="45" t="e">
        <f>+BM17/BH17</f>
        <v>#DIV/0!</v>
      </c>
    </row>
    <row r="18" spans="1:66" s="40" customFormat="1" ht="72" customHeight="1" thickBot="1" x14ac:dyDescent="0.3">
      <c r="A18" s="25"/>
      <c r="B18" s="26" t="s">
        <v>41</v>
      </c>
      <c r="C18" s="27" t="s">
        <v>72</v>
      </c>
      <c r="D18" s="26" t="s">
        <v>73</v>
      </c>
      <c r="E18" s="26">
        <v>360</v>
      </c>
      <c r="F18" s="28"/>
      <c r="G18" s="28"/>
      <c r="H18" s="28"/>
      <c r="I18" s="28"/>
      <c r="J18" s="28"/>
      <c r="K18" s="29"/>
      <c r="L18" s="28"/>
      <c r="M18" s="27" t="s">
        <v>44</v>
      </c>
      <c r="N18" s="28">
        <v>40</v>
      </c>
      <c r="O18" s="26" t="s">
        <v>45</v>
      </c>
      <c r="P18" s="27" t="s">
        <v>74</v>
      </c>
      <c r="Q18" s="27" t="s">
        <v>75</v>
      </c>
      <c r="R18" s="37"/>
      <c r="S18" s="26"/>
      <c r="T18" s="26">
        <v>4003020</v>
      </c>
      <c r="U18" s="27" t="s">
        <v>76</v>
      </c>
      <c r="V18" s="26">
        <v>400302003</v>
      </c>
      <c r="W18" s="27" t="s">
        <v>77</v>
      </c>
      <c r="X18" s="46"/>
      <c r="Y18" s="34" t="s">
        <v>168</v>
      </c>
      <c r="Z18" s="34" t="s">
        <v>78</v>
      </c>
      <c r="AA18" s="34"/>
      <c r="AB18" s="34"/>
      <c r="AC18" s="34"/>
      <c r="AD18" s="34"/>
      <c r="AE18" s="34"/>
      <c r="AF18" s="29"/>
      <c r="AG18" s="34"/>
      <c r="AH18" s="35"/>
      <c r="AI18" s="35"/>
      <c r="AJ18" s="35"/>
      <c r="AK18" s="35"/>
      <c r="AL18" s="35">
        <v>216072447</v>
      </c>
      <c r="AM18" s="35"/>
      <c r="AN18" s="35"/>
      <c r="AO18" s="35">
        <f t="shared" si="0"/>
        <v>216072447</v>
      </c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26" t="str">
        <f>+AZ16</f>
        <v>Por un Territorio con Planificación para el Desarrollo Competitivo</v>
      </c>
      <c r="BA18" s="26" t="str">
        <f>+BA16</f>
        <v xml:space="preserve">Vivienda </v>
      </c>
      <c r="BB18" s="26" t="str">
        <f t="shared" ref="BB18:BB26" si="1">+P18</f>
        <v>Por un servicio de acueducto y saneamiento basico de calidad</v>
      </c>
      <c r="BC18" s="26">
        <v>4003</v>
      </c>
      <c r="BD18" s="26"/>
      <c r="BE18" s="26" t="s">
        <v>79</v>
      </c>
      <c r="BF18" s="48">
        <v>2.5000000000000001E-2</v>
      </c>
      <c r="BG18" s="26" t="s">
        <v>69</v>
      </c>
      <c r="BH18" s="49">
        <v>0.01</v>
      </c>
      <c r="BI18" s="36"/>
      <c r="BJ18" s="37"/>
      <c r="BK18" s="37"/>
      <c r="BL18" s="50"/>
      <c r="BM18" s="36"/>
      <c r="BN18" s="51"/>
    </row>
    <row r="19" spans="1:66" s="40" customFormat="1" ht="69.75" customHeight="1" thickBot="1" x14ac:dyDescent="0.3">
      <c r="A19" s="25"/>
      <c r="B19" s="26" t="s">
        <v>41</v>
      </c>
      <c r="C19" s="27" t="s">
        <v>80</v>
      </c>
      <c r="D19" s="26" t="s">
        <v>73</v>
      </c>
      <c r="E19" s="26">
        <v>505</v>
      </c>
      <c r="F19" s="28"/>
      <c r="G19" s="28"/>
      <c r="H19" s="28"/>
      <c r="I19" s="28"/>
      <c r="J19" s="28"/>
      <c r="K19" s="29"/>
      <c r="L19" s="28"/>
      <c r="M19" s="27" t="s">
        <v>44</v>
      </c>
      <c r="N19" s="28">
        <v>40</v>
      </c>
      <c r="O19" s="26" t="s">
        <v>45</v>
      </c>
      <c r="P19" s="27" t="s">
        <v>74</v>
      </c>
      <c r="Q19" s="27" t="s">
        <v>81</v>
      </c>
      <c r="R19" s="26"/>
      <c r="S19" s="52"/>
      <c r="T19" s="26">
        <v>4003020</v>
      </c>
      <c r="U19" s="27" t="s">
        <v>76</v>
      </c>
      <c r="V19" s="26">
        <v>400302003</v>
      </c>
      <c r="W19" s="27" t="s">
        <v>77</v>
      </c>
      <c r="X19" s="53"/>
      <c r="Y19" s="34" t="s">
        <v>168</v>
      </c>
      <c r="Z19" s="54"/>
      <c r="AA19" s="34"/>
      <c r="AB19" s="34"/>
      <c r="AC19" s="34"/>
      <c r="AD19" s="34"/>
      <c r="AE19" s="34"/>
      <c r="AF19" s="29"/>
      <c r="AG19" s="34"/>
      <c r="AH19" s="35">
        <v>22000000</v>
      </c>
      <c r="AI19" s="35">
        <f>96067200+27998599+892320</f>
        <v>124958119</v>
      </c>
      <c r="AJ19" s="35"/>
      <c r="AK19" s="35"/>
      <c r="AL19" s="35"/>
      <c r="AM19" s="35"/>
      <c r="AN19" s="35"/>
      <c r="AO19" s="35">
        <f t="shared" si="0"/>
        <v>146958119</v>
      </c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26" t="s">
        <v>44</v>
      </c>
      <c r="BA19" s="26" t="s">
        <v>45</v>
      </c>
      <c r="BB19" s="26" t="str">
        <f t="shared" si="1"/>
        <v>Por un servicio de acueducto y saneamiento basico de calidad</v>
      </c>
      <c r="BC19" s="26">
        <v>4003</v>
      </c>
      <c r="BD19" s="26"/>
      <c r="BE19" s="26" t="s">
        <v>79</v>
      </c>
      <c r="BF19" s="48">
        <v>2.5000000000000001E-2</v>
      </c>
      <c r="BG19" s="26" t="s">
        <v>69</v>
      </c>
      <c r="BH19" s="49">
        <v>0.01</v>
      </c>
      <c r="BI19" s="36"/>
      <c r="BJ19" s="37"/>
      <c r="BK19" s="37"/>
      <c r="BL19" s="50"/>
      <c r="BM19" s="36"/>
      <c r="BN19" s="51"/>
    </row>
    <row r="20" spans="1:66" s="40" customFormat="1" ht="68.25" thickBot="1" x14ac:dyDescent="0.3">
      <c r="A20" s="25"/>
      <c r="B20" s="26" t="s">
        <v>41</v>
      </c>
      <c r="C20" s="27" t="s">
        <v>82</v>
      </c>
      <c r="D20" s="26" t="s">
        <v>83</v>
      </c>
      <c r="E20" s="56">
        <f>+Z20</f>
        <v>400000000</v>
      </c>
      <c r="F20" s="28"/>
      <c r="G20" s="28"/>
      <c r="H20" s="28"/>
      <c r="I20" s="28"/>
      <c r="J20" s="28"/>
      <c r="K20" s="29"/>
      <c r="L20" s="28"/>
      <c r="M20" s="27" t="s">
        <v>44</v>
      </c>
      <c r="N20" s="28">
        <v>40</v>
      </c>
      <c r="O20" s="26" t="s">
        <v>45</v>
      </c>
      <c r="P20" s="27" t="s">
        <v>74</v>
      </c>
      <c r="Q20" s="27" t="s">
        <v>84</v>
      </c>
      <c r="R20" s="26"/>
      <c r="S20" s="26"/>
      <c r="T20" s="52">
        <v>4003047</v>
      </c>
      <c r="U20" s="27" t="s">
        <v>85</v>
      </c>
      <c r="V20" s="52">
        <v>400304701</v>
      </c>
      <c r="W20" s="27" t="s">
        <v>86</v>
      </c>
      <c r="X20" s="32"/>
      <c r="Y20" s="34" t="s">
        <v>168</v>
      </c>
      <c r="Z20" s="35">
        <v>400000000</v>
      </c>
      <c r="AA20" s="34"/>
      <c r="AB20" s="34"/>
      <c r="AC20" s="34"/>
      <c r="AD20" s="34"/>
      <c r="AE20" s="34"/>
      <c r="AF20" s="29"/>
      <c r="AG20" s="34"/>
      <c r="AH20" s="35"/>
      <c r="AI20" s="35">
        <f>399762325+237675</f>
        <v>400000000</v>
      </c>
      <c r="AJ20" s="35"/>
      <c r="AK20" s="35"/>
      <c r="AL20" s="35"/>
      <c r="AM20" s="35"/>
      <c r="AN20" s="35"/>
      <c r="AO20" s="35">
        <f t="shared" si="0"/>
        <v>400000000</v>
      </c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26" t="s">
        <v>44</v>
      </c>
      <c r="BA20" s="26" t="s">
        <v>45</v>
      </c>
      <c r="BB20" s="26" t="str">
        <f t="shared" si="1"/>
        <v>Por un servicio de acueducto y saneamiento basico de calidad</v>
      </c>
      <c r="BC20" s="26">
        <v>4003</v>
      </c>
      <c r="BD20" s="35"/>
      <c r="BE20" s="26" t="s">
        <v>87</v>
      </c>
      <c r="BF20" s="29">
        <v>0</v>
      </c>
      <c r="BG20" s="35" t="s">
        <v>88</v>
      </c>
      <c r="BH20" s="29">
        <v>0.5</v>
      </c>
      <c r="BI20" s="36"/>
      <c r="BJ20" s="37"/>
      <c r="BK20" s="37"/>
      <c r="BL20" s="50"/>
      <c r="BM20" s="36"/>
      <c r="BN20" s="51"/>
    </row>
    <row r="21" spans="1:66" s="40" customFormat="1" ht="68.25" customHeight="1" thickBot="1" x14ac:dyDescent="0.3">
      <c r="A21" s="25"/>
      <c r="B21" s="26" t="s">
        <v>41</v>
      </c>
      <c r="C21" s="27" t="s">
        <v>89</v>
      </c>
      <c r="D21" s="26" t="s">
        <v>90</v>
      </c>
      <c r="E21" s="26"/>
      <c r="F21" s="28"/>
      <c r="G21" s="28"/>
      <c r="H21" s="28"/>
      <c r="I21" s="28"/>
      <c r="J21" s="28"/>
      <c r="K21" s="29"/>
      <c r="L21" s="28"/>
      <c r="M21" s="27" t="s">
        <v>44</v>
      </c>
      <c r="N21" s="28">
        <v>40</v>
      </c>
      <c r="O21" s="26" t="s">
        <v>45</v>
      </c>
      <c r="P21" s="27" t="s">
        <v>74</v>
      </c>
      <c r="Q21" s="27" t="s">
        <v>81</v>
      </c>
      <c r="R21" s="26"/>
      <c r="S21" s="26"/>
      <c r="T21" s="52">
        <v>4003017</v>
      </c>
      <c r="U21" s="27" t="s">
        <v>91</v>
      </c>
      <c r="V21" s="52">
        <v>400301703</v>
      </c>
      <c r="W21" s="27" t="s">
        <v>92</v>
      </c>
      <c r="X21" s="37"/>
      <c r="Y21" s="34" t="s">
        <v>168</v>
      </c>
      <c r="Z21" s="58"/>
      <c r="AA21" s="34"/>
      <c r="AB21" s="34"/>
      <c r="AC21" s="34"/>
      <c r="AD21" s="34"/>
      <c r="AE21" s="34"/>
      <c r="AF21" s="29"/>
      <c r="AG21" s="34"/>
      <c r="AH21" s="35">
        <v>22000000</v>
      </c>
      <c r="AI21" s="35">
        <v>200000000</v>
      </c>
      <c r="AJ21" s="35"/>
      <c r="AK21" s="35"/>
      <c r="AL21" s="35"/>
      <c r="AM21" s="35"/>
      <c r="AN21" s="35"/>
      <c r="AO21" s="35">
        <f t="shared" si="0"/>
        <v>222000000</v>
      </c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26" t="s">
        <v>44</v>
      </c>
      <c r="BA21" s="26" t="s">
        <v>45</v>
      </c>
      <c r="BB21" s="26" t="str">
        <f t="shared" si="1"/>
        <v>Por un servicio de acueducto y saneamiento basico de calidad</v>
      </c>
      <c r="BC21" s="26">
        <v>4003</v>
      </c>
      <c r="BD21" s="35"/>
      <c r="BE21" s="26" t="s">
        <v>93</v>
      </c>
      <c r="BF21" s="60">
        <v>9648</v>
      </c>
      <c r="BG21" s="35" t="s">
        <v>88</v>
      </c>
      <c r="BH21" s="60">
        <v>9915</v>
      </c>
      <c r="BI21" s="36"/>
      <c r="BJ21" s="37"/>
      <c r="BK21" s="37"/>
      <c r="BL21" s="50"/>
      <c r="BM21" s="36"/>
      <c r="BN21" s="51"/>
    </row>
    <row r="22" spans="1:66" s="40" customFormat="1" ht="60.75" customHeight="1" thickBot="1" x14ac:dyDescent="0.3">
      <c r="A22" s="25"/>
      <c r="B22" s="26" t="s">
        <v>41</v>
      </c>
      <c r="C22" s="27" t="s">
        <v>94</v>
      </c>
      <c r="D22" s="26" t="s">
        <v>95</v>
      </c>
      <c r="E22" s="26" t="s">
        <v>96</v>
      </c>
      <c r="F22" s="28"/>
      <c r="G22" s="28"/>
      <c r="H22" s="28"/>
      <c r="I22" s="28"/>
      <c r="J22" s="28"/>
      <c r="K22" s="29"/>
      <c r="L22" s="28"/>
      <c r="M22" s="27" t="s">
        <v>44</v>
      </c>
      <c r="N22" s="28">
        <v>24</v>
      </c>
      <c r="O22" s="26" t="s">
        <v>123</v>
      </c>
      <c r="P22" s="26" t="s">
        <v>97</v>
      </c>
      <c r="Q22" s="77" t="s">
        <v>98</v>
      </c>
      <c r="R22" s="79"/>
      <c r="S22" s="79"/>
      <c r="T22" s="52">
        <v>2402041</v>
      </c>
      <c r="U22" s="27" t="s">
        <v>99</v>
      </c>
      <c r="V22" s="52">
        <v>240204104</v>
      </c>
      <c r="W22" s="27" t="s">
        <v>100</v>
      </c>
      <c r="X22" s="52"/>
      <c r="Y22" s="34" t="s">
        <v>168</v>
      </c>
      <c r="Z22" s="26" t="s">
        <v>101</v>
      </c>
      <c r="AA22" s="34"/>
      <c r="AB22" s="34"/>
      <c r="AC22" s="34"/>
      <c r="AD22" s="34"/>
      <c r="AE22" s="34"/>
      <c r="AF22" s="29"/>
      <c r="AG22" s="34"/>
      <c r="AH22" s="35"/>
      <c r="AI22" s="35"/>
      <c r="AJ22" s="35"/>
      <c r="AK22" s="35"/>
      <c r="AL22" s="35">
        <v>320000000</v>
      </c>
      <c r="AM22" s="35"/>
      <c r="AN22" s="35"/>
      <c r="AO22" s="35">
        <f t="shared" si="0"/>
        <v>320000000</v>
      </c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26" t="s">
        <v>44</v>
      </c>
      <c r="BA22" s="26" t="s">
        <v>123</v>
      </c>
      <c r="BB22" s="62" t="str">
        <f t="shared" si="1"/>
        <v>Por unas vías transitables y seguras</v>
      </c>
      <c r="BC22" s="26">
        <v>2402</v>
      </c>
      <c r="BD22" s="35"/>
      <c r="BE22" s="26" t="s">
        <v>102</v>
      </c>
      <c r="BF22" s="29">
        <v>0.5</v>
      </c>
      <c r="BG22" s="35" t="s">
        <v>88</v>
      </c>
      <c r="BH22" s="29">
        <v>0.6</v>
      </c>
      <c r="BI22" s="36"/>
      <c r="BJ22" s="37"/>
      <c r="BK22" s="37"/>
      <c r="BL22" s="50"/>
      <c r="BM22" s="36"/>
      <c r="BN22" s="51"/>
    </row>
    <row r="23" spans="1:66" s="40" customFormat="1" ht="62.25" customHeight="1" thickBot="1" x14ac:dyDescent="0.3">
      <c r="A23" s="25"/>
      <c r="B23" s="26" t="s">
        <v>41</v>
      </c>
      <c r="C23" s="27" t="s">
        <v>103</v>
      </c>
      <c r="D23" s="26" t="s">
        <v>104</v>
      </c>
      <c r="E23" s="26" t="s">
        <v>105</v>
      </c>
      <c r="F23" s="28"/>
      <c r="G23" s="28"/>
      <c r="H23" s="28"/>
      <c r="I23" s="28"/>
      <c r="J23" s="28"/>
      <c r="K23" s="29"/>
      <c r="L23" s="28"/>
      <c r="M23" s="27" t="s">
        <v>44</v>
      </c>
      <c r="N23" s="28">
        <v>24</v>
      </c>
      <c r="O23" s="26" t="s">
        <v>123</v>
      </c>
      <c r="P23" s="26" t="s">
        <v>97</v>
      </c>
      <c r="Q23" s="81"/>
      <c r="R23" s="82"/>
      <c r="S23" s="82"/>
      <c r="T23" s="32">
        <v>2402114</v>
      </c>
      <c r="U23" s="27" t="s">
        <v>106</v>
      </c>
      <c r="V23" s="32">
        <v>240211400</v>
      </c>
      <c r="W23" s="27" t="s">
        <v>107</v>
      </c>
      <c r="X23" s="63"/>
      <c r="Y23" s="34" t="s">
        <v>168</v>
      </c>
      <c r="Z23" s="34" t="s">
        <v>108</v>
      </c>
      <c r="AA23" s="34"/>
      <c r="AB23" s="34"/>
      <c r="AC23" s="34"/>
      <c r="AD23" s="34"/>
      <c r="AE23" s="34"/>
      <c r="AF23" s="29"/>
      <c r="AG23" s="34"/>
      <c r="AH23" s="35"/>
      <c r="AI23" s="35">
        <f>46929138+133070862</f>
        <v>180000000</v>
      </c>
      <c r="AJ23" s="35"/>
      <c r="AK23" s="35"/>
      <c r="AL23" s="35"/>
      <c r="AM23" s="35"/>
      <c r="AN23" s="35"/>
      <c r="AO23" s="35">
        <f t="shared" si="0"/>
        <v>180000000</v>
      </c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26" t="s">
        <v>44</v>
      </c>
      <c r="BA23" s="26" t="s">
        <v>123</v>
      </c>
      <c r="BB23" s="62" t="str">
        <f t="shared" si="1"/>
        <v>Por unas vías transitables y seguras</v>
      </c>
      <c r="BC23" s="26">
        <v>2402</v>
      </c>
      <c r="BD23" s="35"/>
      <c r="BE23" s="26" t="s">
        <v>109</v>
      </c>
      <c r="BF23" s="29">
        <v>0.7</v>
      </c>
      <c r="BG23" s="35" t="s">
        <v>88</v>
      </c>
      <c r="BH23" s="29">
        <v>0.8</v>
      </c>
      <c r="BI23" s="36"/>
      <c r="BJ23" s="37"/>
      <c r="BK23" s="37"/>
      <c r="BL23" s="50"/>
      <c r="BM23" s="36"/>
      <c r="BN23" s="51"/>
    </row>
    <row r="24" spans="1:66" s="40" customFormat="1" ht="64.5" customHeight="1" thickBot="1" x14ac:dyDescent="0.3">
      <c r="A24" s="25"/>
      <c r="B24" s="26" t="s">
        <v>41</v>
      </c>
      <c r="C24" s="27" t="s">
        <v>110</v>
      </c>
      <c r="D24" s="26" t="s">
        <v>118</v>
      </c>
      <c r="E24" s="26" t="s">
        <v>119</v>
      </c>
      <c r="F24" s="28"/>
      <c r="G24" s="28"/>
      <c r="H24" s="28"/>
      <c r="I24" s="28"/>
      <c r="J24" s="28"/>
      <c r="K24" s="29"/>
      <c r="L24" s="28"/>
      <c r="M24" s="27" t="s">
        <v>44</v>
      </c>
      <c r="N24" s="28">
        <v>24</v>
      </c>
      <c r="O24" s="26" t="s">
        <v>123</v>
      </c>
      <c r="P24" s="26" t="s">
        <v>97</v>
      </c>
      <c r="Q24" s="81"/>
      <c r="R24" s="82"/>
      <c r="S24" s="82"/>
      <c r="T24" s="26">
        <v>2402115</v>
      </c>
      <c r="U24" s="27" t="s">
        <v>120</v>
      </c>
      <c r="V24" s="26"/>
      <c r="W24" s="27" t="s">
        <v>121</v>
      </c>
      <c r="X24" s="63"/>
      <c r="Y24" s="34" t="s">
        <v>168</v>
      </c>
      <c r="Z24" s="34" t="s">
        <v>119</v>
      </c>
      <c r="AA24" s="34"/>
      <c r="AB24" s="34"/>
      <c r="AC24" s="34"/>
      <c r="AD24" s="34"/>
      <c r="AE24" s="34"/>
      <c r="AF24" s="29"/>
      <c r="AG24" s="34"/>
      <c r="AH24" s="35">
        <v>10000000</v>
      </c>
      <c r="AI24" s="35"/>
      <c r="AJ24" s="35"/>
      <c r="AK24" s="35"/>
      <c r="AL24" s="35"/>
      <c r="AM24" s="35"/>
      <c r="AN24" s="35"/>
      <c r="AO24" s="35">
        <f t="shared" si="0"/>
        <v>10000000</v>
      </c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26" t="s">
        <v>44</v>
      </c>
      <c r="BA24" s="26" t="s">
        <v>123</v>
      </c>
      <c r="BB24" s="62" t="str">
        <f t="shared" si="1"/>
        <v>Por unas vías transitables y seguras</v>
      </c>
      <c r="BC24" s="26">
        <v>2402</v>
      </c>
      <c r="BD24" s="35"/>
      <c r="BE24" s="26" t="s">
        <v>109</v>
      </c>
      <c r="BF24" s="29">
        <v>0.7</v>
      </c>
      <c r="BG24" s="35" t="s">
        <v>88</v>
      </c>
      <c r="BH24" s="29">
        <v>0.8</v>
      </c>
      <c r="BI24" s="36"/>
      <c r="BJ24" s="37"/>
      <c r="BK24" s="37"/>
      <c r="BL24" s="50"/>
      <c r="BM24" s="36"/>
      <c r="BN24" s="51"/>
    </row>
    <row r="25" spans="1:66" s="40" customFormat="1" ht="60.75" customHeight="1" thickBot="1" x14ac:dyDescent="0.3">
      <c r="A25" s="25"/>
      <c r="B25" s="26" t="s">
        <v>41</v>
      </c>
      <c r="C25" s="27" t="s">
        <v>111</v>
      </c>
      <c r="D25" s="26" t="s">
        <v>122</v>
      </c>
      <c r="E25" s="65">
        <v>1</v>
      </c>
      <c r="F25" s="28"/>
      <c r="G25" s="28"/>
      <c r="H25" s="28"/>
      <c r="I25" s="28"/>
      <c r="J25" s="28"/>
      <c r="K25" s="29"/>
      <c r="L25" s="28"/>
      <c r="M25" s="27" t="s">
        <v>44</v>
      </c>
      <c r="N25" s="26">
        <v>24</v>
      </c>
      <c r="O25" s="26" t="s">
        <v>123</v>
      </c>
      <c r="P25" s="26" t="s">
        <v>97</v>
      </c>
      <c r="Q25" s="78"/>
      <c r="R25" s="80"/>
      <c r="S25" s="80"/>
      <c r="T25" s="32">
        <v>2402118</v>
      </c>
      <c r="U25" s="27" t="s">
        <v>124</v>
      </c>
      <c r="V25" s="32">
        <v>240211807</v>
      </c>
      <c r="W25" s="27" t="s">
        <v>125</v>
      </c>
      <c r="X25" s="66"/>
      <c r="Y25" s="34" t="s">
        <v>88</v>
      </c>
      <c r="Z25" s="34">
        <v>1</v>
      </c>
      <c r="AA25" s="34"/>
      <c r="AB25" s="34"/>
      <c r="AC25" s="34"/>
      <c r="AD25" s="34"/>
      <c r="AE25" s="34"/>
      <c r="AF25" s="29"/>
      <c r="AG25" s="34"/>
      <c r="AH25" s="35">
        <v>8500000</v>
      </c>
      <c r="AI25" s="35"/>
      <c r="AJ25" s="35"/>
      <c r="AK25" s="35"/>
      <c r="AL25" s="35"/>
      <c r="AM25" s="35"/>
      <c r="AN25" s="35"/>
      <c r="AO25" s="35">
        <f t="shared" si="0"/>
        <v>8500000</v>
      </c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26" t="s">
        <v>44</v>
      </c>
      <c r="BA25" s="26" t="s">
        <v>123</v>
      </c>
      <c r="BB25" s="62" t="str">
        <f t="shared" si="1"/>
        <v>Por unas vías transitables y seguras</v>
      </c>
      <c r="BC25" s="26">
        <v>2402</v>
      </c>
      <c r="BD25" s="35"/>
      <c r="BE25" s="26" t="s">
        <v>109</v>
      </c>
      <c r="BF25" s="29">
        <v>0.7</v>
      </c>
      <c r="BG25" s="35" t="s">
        <v>88</v>
      </c>
      <c r="BH25" s="29">
        <v>0.8</v>
      </c>
      <c r="BI25" s="36"/>
      <c r="BJ25" s="37"/>
      <c r="BK25" s="37"/>
      <c r="BL25" s="50"/>
      <c r="BM25" s="36"/>
      <c r="BN25" s="51"/>
    </row>
    <row r="26" spans="1:66" s="40" customFormat="1" ht="78" customHeight="1" thickBot="1" x14ac:dyDescent="0.3">
      <c r="A26" s="25"/>
      <c r="B26" s="26" t="s">
        <v>41</v>
      </c>
      <c r="C26" s="27" t="s">
        <v>112</v>
      </c>
      <c r="D26" s="26" t="s">
        <v>126</v>
      </c>
      <c r="E26" s="26">
        <v>2</v>
      </c>
      <c r="F26" s="28"/>
      <c r="G26" s="28"/>
      <c r="H26" s="28"/>
      <c r="I26" s="28"/>
      <c r="J26" s="28"/>
      <c r="K26" s="29"/>
      <c r="L26" s="28"/>
      <c r="M26" s="27" t="s">
        <v>127</v>
      </c>
      <c r="N26" s="26">
        <v>45</v>
      </c>
      <c r="O26" s="26" t="s">
        <v>128</v>
      </c>
      <c r="P26" s="26" t="s">
        <v>129</v>
      </c>
      <c r="Q26" s="77" t="s">
        <v>130</v>
      </c>
      <c r="R26" s="79"/>
      <c r="S26" s="79"/>
      <c r="T26" s="32"/>
      <c r="U26" s="27" t="s">
        <v>131</v>
      </c>
      <c r="V26" s="67"/>
      <c r="W26" s="27" t="s">
        <v>132</v>
      </c>
      <c r="X26" s="68"/>
      <c r="Y26" s="34" t="s">
        <v>88</v>
      </c>
      <c r="Z26" s="34">
        <v>2</v>
      </c>
      <c r="AA26" s="34"/>
      <c r="AB26" s="34"/>
      <c r="AC26" s="34"/>
      <c r="AD26" s="34"/>
      <c r="AE26" s="34"/>
      <c r="AF26" s="29"/>
      <c r="AG26" s="34"/>
      <c r="AH26" s="35">
        <v>32000000</v>
      </c>
      <c r="AI26" s="35"/>
      <c r="AJ26" s="35"/>
      <c r="AK26" s="35"/>
      <c r="AL26" s="35"/>
      <c r="AM26" s="35"/>
      <c r="AN26" s="35"/>
      <c r="AO26" s="35">
        <f t="shared" si="0"/>
        <v>32000000</v>
      </c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27" t="s">
        <v>127</v>
      </c>
      <c r="BA26" s="62" t="s">
        <v>128</v>
      </c>
      <c r="BB26" s="62" t="str">
        <f t="shared" si="1"/>
        <v>Fortalecimiento de la Gestión y Dirección de la Administración Pública Territorial</v>
      </c>
      <c r="BC26" s="26">
        <v>4599</v>
      </c>
      <c r="BD26" s="35"/>
      <c r="BE26" s="62" t="s">
        <v>133</v>
      </c>
      <c r="BF26" s="35" t="s">
        <v>134</v>
      </c>
      <c r="BG26" s="35" t="s">
        <v>88</v>
      </c>
      <c r="BH26" s="35" t="s">
        <v>135</v>
      </c>
      <c r="BI26" s="36"/>
      <c r="BJ26" s="37"/>
      <c r="BK26" s="37"/>
      <c r="BL26" s="50"/>
      <c r="BM26" s="36"/>
      <c r="BN26" s="51"/>
    </row>
    <row r="27" spans="1:66" s="40" customFormat="1" ht="63.75" customHeight="1" thickBot="1" x14ac:dyDescent="0.3">
      <c r="A27" s="25"/>
      <c r="B27" s="26" t="s">
        <v>41</v>
      </c>
      <c r="C27" s="27" t="s">
        <v>138</v>
      </c>
      <c r="D27" s="26" t="s">
        <v>139</v>
      </c>
      <c r="E27" s="26">
        <v>1</v>
      </c>
      <c r="F27" s="28"/>
      <c r="G27" s="28"/>
      <c r="H27" s="28"/>
      <c r="I27" s="28"/>
      <c r="J27" s="28"/>
      <c r="K27" s="29"/>
      <c r="L27" s="28"/>
      <c r="M27" s="27" t="s">
        <v>127</v>
      </c>
      <c r="N27" s="26">
        <v>45</v>
      </c>
      <c r="O27" s="26" t="s">
        <v>128</v>
      </c>
      <c r="P27" s="26" t="s">
        <v>129</v>
      </c>
      <c r="Q27" s="78"/>
      <c r="R27" s="80"/>
      <c r="S27" s="80"/>
      <c r="T27" s="32"/>
      <c r="U27" s="27" t="s">
        <v>136</v>
      </c>
      <c r="V27" s="70"/>
      <c r="W27" s="27" t="s">
        <v>137</v>
      </c>
      <c r="X27" s="71"/>
      <c r="Y27" s="34" t="s">
        <v>88</v>
      </c>
      <c r="Z27" s="34">
        <v>1</v>
      </c>
      <c r="AA27" s="34"/>
      <c r="AB27" s="34"/>
      <c r="AC27" s="34"/>
      <c r="AD27" s="34"/>
      <c r="AE27" s="34"/>
      <c r="AF27" s="29"/>
      <c r="AG27" s="34"/>
      <c r="AH27" s="35">
        <v>18000000</v>
      </c>
      <c r="AI27" s="35"/>
      <c r="AJ27" s="35"/>
      <c r="AK27" s="35"/>
      <c r="AL27" s="35"/>
      <c r="AM27" s="35"/>
      <c r="AN27" s="35"/>
      <c r="AO27" s="35">
        <f t="shared" si="0"/>
        <v>18000000</v>
      </c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27" t="s">
        <v>127</v>
      </c>
      <c r="BA27" s="62" t="s">
        <v>128</v>
      </c>
      <c r="BB27" s="62" t="s">
        <v>129</v>
      </c>
      <c r="BC27" s="26">
        <v>4599</v>
      </c>
      <c r="BD27" s="35"/>
      <c r="BE27" s="62" t="s">
        <v>133</v>
      </c>
      <c r="BF27" s="35" t="s">
        <v>134</v>
      </c>
      <c r="BG27" s="35" t="s">
        <v>88</v>
      </c>
      <c r="BH27" s="35" t="s">
        <v>135</v>
      </c>
      <c r="BI27" s="36"/>
      <c r="BJ27" s="37"/>
      <c r="BK27" s="37"/>
      <c r="BL27" s="50"/>
      <c r="BM27" s="36"/>
      <c r="BN27" s="51"/>
    </row>
    <row r="28" spans="1:66" s="40" customFormat="1" ht="63.75" customHeight="1" thickBot="1" x14ac:dyDescent="0.3">
      <c r="A28" s="25"/>
      <c r="B28" s="26" t="s">
        <v>41</v>
      </c>
      <c r="C28" s="27" t="s">
        <v>113</v>
      </c>
      <c r="D28" s="26" t="s">
        <v>140</v>
      </c>
      <c r="E28" s="26">
        <v>2</v>
      </c>
      <c r="F28" s="28"/>
      <c r="G28" s="28"/>
      <c r="H28" s="28"/>
      <c r="I28" s="28"/>
      <c r="J28" s="28"/>
      <c r="K28" s="29"/>
      <c r="L28" s="28"/>
      <c r="M28" s="26" t="s">
        <v>141</v>
      </c>
      <c r="N28" s="26">
        <v>23</v>
      </c>
      <c r="O28" s="26" t="s">
        <v>142</v>
      </c>
      <c r="P28" s="26" t="s">
        <v>143</v>
      </c>
      <c r="Q28" s="77" t="s">
        <v>144</v>
      </c>
      <c r="R28" s="79"/>
      <c r="S28" s="79"/>
      <c r="T28" s="26">
        <v>2301012</v>
      </c>
      <c r="U28" s="27" t="s">
        <v>145</v>
      </c>
      <c r="V28" s="26">
        <v>230101204</v>
      </c>
      <c r="W28" s="27" t="s">
        <v>146</v>
      </c>
      <c r="X28" s="63"/>
      <c r="Y28" s="34" t="s">
        <v>168</v>
      </c>
      <c r="Z28" s="34">
        <v>2</v>
      </c>
      <c r="AA28" s="34"/>
      <c r="AB28" s="34"/>
      <c r="AC28" s="34"/>
      <c r="AD28" s="34"/>
      <c r="AE28" s="34"/>
      <c r="AF28" s="29"/>
      <c r="AG28" s="34"/>
      <c r="AH28" s="35"/>
      <c r="AI28" s="35"/>
      <c r="AJ28" s="35">
        <v>10000000</v>
      </c>
      <c r="AK28" s="35"/>
      <c r="AL28" s="35"/>
      <c r="AM28" s="35"/>
      <c r="AN28" s="35"/>
      <c r="AO28" s="35">
        <f t="shared" si="0"/>
        <v>10000000</v>
      </c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26" t="s">
        <v>141</v>
      </c>
      <c r="BA28" s="26" t="s">
        <v>142</v>
      </c>
      <c r="BB28" s="26" t="s">
        <v>143</v>
      </c>
      <c r="BC28" s="26">
        <v>2301</v>
      </c>
      <c r="BD28" s="35"/>
      <c r="BE28" s="62" t="s">
        <v>147</v>
      </c>
      <c r="BF28" s="73">
        <v>0.19700000000000001</v>
      </c>
      <c r="BG28" s="35" t="s">
        <v>88</v>
      </c>
      <c r="BH28" s="73">
        <v>0.25</v>
      </c>
      <c r="BI28" s="36"/>
      <c r="BJ28" s="37"/>
      <c r="BK28" s="37"/>
      <c r="BL28" s="50"/>
      <c r="BM28" s="36"/>
      <c r="BN28" s="51"/>
    </row>
    <row r="29" spans="1:66" s="40" customFormat="1" ht="96.75" customHeight="1" thickBot="1" x14ac:dyDescent="0.3">
      <c r="A29" s="25"/>
      <c r="B29" s="26" t="s">
        <v>41</v>
      </c>
      <c r="C29" s="27" t="s">
        <v>114</v>
      </c>
      <c r="D29" s="26" t="s">
        <v>148</v>
      </c>
      <c r="E29" s="26">
        <v>1</v>
      </c>
      <c r="F29" s="28"/>
      <c r="G29" s="28"/>
      <c r="H29" s="28"/>
      <c r="I29" s="28"/>
      <c r="J29" s="28"/>
      <c r="K29" s="29"/>
      <c r="L29" s="28"/>
      <c r="M29" s="26" t="s">
        <v>141</v>
      </c>
      <c r="N29" s="26">
        <v>23</v>
      </c>
      <c r="O29" s="26" t="s">
        <v>142</v>
      </c>
      <c r="P29" s="26" t="s">
        <v>143</v>
      </c>
      <c r="Q29" s="81"/>
      <c r="R29" s="82"/>
      <c r="S29" s="82"/>
      <c r="T29" s="26">
        <v>2301024</v>
      </c>
      <c r="U29" s="27" t="s">
        <v>149</v>
      </c>
      <c r="V29" s="26"/>
      <c r="W29" s="27" t="s">
        <v>150</v>
      </c>
      <c r="X29" s="74"/>
      <c r="Y29" s="53" t="s">
        <v>168</v>
      </c>
      <c r="Z29" s="34">
        <v>1</v>
      </c>
      <c r="AA29" s="34"/>
      <c r="AB29" s="34"/>
      <c r="AC29" s="34"/>
      <c r="AD29" s="34"/>
      <c r="AE29" s="34"/>
      <c r="AF29" s="29"/>
      <c r="AG29" s="34"/>
      <c r="AH29" s="35">
        <v>24000000</v>
      </c>
      <c r="AI29" s="35"/>
      <c r="AJ29" s="35"/>
      <c r="AK29" s="35"/>
      <c r="AL29" s="35"/>
      <c r="AM29" s="35"/>
      <c r="AN29" s="35"/>
      <c r="AO29" s="35">
        <f t="shared" si="0"/>
        <v>24000000</v>
      </c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26" t="s">
        <v>141</v>
      </c>
      <c r="BA29" s="26" t="s">
        <v>142</v>
      </c>
      <c r="BB29" s="26" t="s">
        <v>143</v>
      </c>
      <c r="BC29" s="26">
        <v>2301</v>
      </c>
      <c r="BD29" s="35"/>
      <c r="BE29" s="62" t="s">
        <v>147</v>
      </c>
      <c r="BF29" s="73">
        <v>0.19700000000000001</v>
      </c>
      <c r="BG29" s="35" t="s">
        <v>88</v>
      </c>
      <c r="BH29" s="73">
        <v>0.25</v>
      </c>
      <c r="BI29" s="36"/>
      <c r="BJ29" s="37"/>
      <c r="BK29" s="37"/>
      <c r="BL29" s="50"/>
      <c r="BM29" s="36"/>
      <c r="BN29" s="51"/>
    </row>
    <row r="30" spans="1:66" s="40" customFormat="1" ht="66" customHeight="1" thickBot="1" x14ac:dyDescent="0.3">
      <c r="A30" s="25"/>
      <c r="B30" s="26" t="s">
        <v>41</v>
      </c>
      <c r="C30" s="27" t="s">
        <v>115</v>
      </c>
      <c r="D30" s="26" t="s">
        <v>140</v>
      </c>
      <c r="E30" s="26">
        <v>1</v>
      </c>
      <c r="F30" s="28"/>
      <c r="G30" s="28"/>
      <c r="H30" s="28"/>
      <c r="I30" s="28"/>
      <c r="J30" s="28"/>
      <c r="K30" s="29"/>
      <c r="L30" s="28"/>
      <c r="M30" s="26" t="s">
        <v>141</v>
      </c>
      <c r="N30" s="26">
        <v>23</v>
      </c>
      <c r="O30" s="26" t="s">
        <v>142</v>
      </c>
      <c r="P30" s="26" t="s">
        <v>143</v>
      </c>
      <c r="Q30" s="81"/>
      <c r="R30" s="82"/>
      <c r="S30" s="82"/>
      <c r="T30" s="26">
        <v>2301027</v>
      </c>
      <c r="U30" s="27" t="s">
        <v>151</v>
      </c>
      <c r="V30" s="26">
        <v>230102703</v>
      </c>
      <c r="W30" s="27" t="s">
        <v>152</v>
      </c>
      <c r="X30" s="53"/>
      <c r="Y30" s="53" t="s">
        <v>88</v>
      </c>
      <c r="Z30" s="34">
        <v>152</v>
      </c>
      <c r="AA30" s="34"/>
      <c r="AB30" s="34"/>
      <c r="AC30" s="34"/>
      <c r="AD30" s="34"/>
      <c r="AE30" s="34"/>
      <c r="AF30" s="29"/>
      <c r="AG30" s="34"/>
      <c r="AH30" s="35"/>
      <c r="AI30" s="35"/>
      <c r="AJ30" s="35">
        <v>30400000</v>
      </c>
      <c r="AK30" s="35"/>
      <c r="AL30" s="35"/>
      <c r="AM30" s="35"/>
      <c r="AN30" s="35"/>
      <c r="AO30" s="35">
        <f t="shared" si="0"/>
        <v>30400000</v>
      </c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26" t="s">
        <v>141</v>
      </c>
      <c r="BA30" s="26" t="s">
        <v>142</v>
      </c>
      <c r="BB30" s="26" t="s">
        <v>143</v>
      </c>
      <c r="BC30" s="26">
        <v>2301</v>
      </c>
      <c r="BD30" s="35"/>
      <c r="BE30" s="62" t="s">
        <v>147</v>
      </c>
      <c r="BF30" s="73">
        <v>0.19700000000000001</v>
      </c>
      <c r="BG30" s="35" t="s">
        <v>88</v>
      </c>
      <c r="BH30" s="73">
        <v>0.25</v>
      </c>
      <c r="BI30" s="36"/>
      <c r="BJ30" s="37"/>
      <c r="BK30" s="37"/>
      <c r="BL30" s="50"/>
      <c r="BM30" s="36"/>
      <c r="BN30" s="51"/>
    </row>
    <row r="31" spans="1:66" s="40" customFormat="1" ht="127.5" customHeight="1" thickBot="1" x14ac:dyDescent="0.3">
      <c r="A31" s="25"/>
      <c r="B31" s="26" t="s">
        <v>41</v>
      </c>
      <c r="C31" s="27" t="s">
        <v>153</v>
      </c>
      <c r="D31" s="26" t="s">
        <v>148</v>
      </c>
      <c r="E31" s="26">
        <v>1</v>
      </c>
      <c r="F31" s="28"/>
      <c r="G31" s="28"/>
      <c r="H31" s="28"/>
      <c r="I31" s="28"/>
      <c r="J31" s="28"/>
      <c r="K31" s="29"/>
      <c r="L31" s="28"/>
      <c r="M31" s="26" t="s">
        <v>141</v>
      </c>
      <c r="N31" s="26">
        <v>23</v>
      </c>
      <c r="O31" s="26" t="s">
        <v>142</v>
      </c>
      <c r="P31" s="26" t="s">
        <v>143</v>
      </c>
      <c r="Q31" s="78"/>
      <c r="R31" s="80"/>
      <c r="S31" s="80"/>
      <c r="T31" s="26">
        <v>2301015</v>
      </c>
      <c r="U31" s="27" t="s">
        <v>154</v>
      </c>
      <c r="V31" s="26">
        <v>230101501</v>
      </c>
      <c r="W31" s="27" t="s">
        <v>155</v>
      </c>
      <c r="X31" s="34"/>
      <c r="Y31" s="53" t="s">
        <v>88</v>
      </c>
      <c r="Z31" s="34">
        <v>1</v>
      </c>
      <c r="AA31" s="34"/>
      <c r="AB31" s="34"/>
      <c r="AC31" s="34"/>
      <c r="AD31" s="34"/>
      <c r="AE31" s="34"/>
      <c r="AF31" s="29"/>
      <c r="AG31" s="34"/>
      <c r="AH31" s="35">
        <v>9000000</v>
      </c>
      <c r="AI31" s="35"/>
      <c r="AJ31" s="35"/>
      <c r="AK31" s="35"/>
      <c r="AL31" s="35"/>
      <c r="AM31" s="35"/>
      <c r="AN31" s="35"/>
      <c r="AO31" s="35">
        <f t="shared" si="0"/>
        <v>9000000</v>
      </c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26" t="s">
        <v>141</v>
      </c>
      <c r="BA31" s="26" t="s">
        <v>142</v>
      </c>
      <c r="BB31" s="26" t="s">
        <v>143</v>
      </c>
      <c r="BC31" s="26">
        <v>2301</v>
      </c>
      <c r="BD31" s="35"/>
      <c r="BE31" s="62" t="s">
        <v>147</v>
      </c>
      <c r="BF31" s="73">
        <v>0.19700000000000001</v>
      </c>
      <c r="BG31" s="35" t="s">
        <v>88</v>
      </c>
      <c r="BH31" s="73">
        <v>0.25</v>
      </c>
      <c r="BI31" s="36"/>
      <c r="BJ31" s="37"/>
      <c r="BK31" s="37"/>
      <c r="BL31" s="50"/>
      <c r="BM31" s="36"/>
      <c r="BN31" s="51"/>
    </row>
    <row r="32" spans="1:66" s="40" customFormat="1" ht="116.25" customHeight="1" thickBot="1" x14ac:dyDescent="0.3">
      <c r="A32" s="25"/>
      <c r="B32" s="26" t="s">
        <v>41</v>
      </c>
      <c r="C32" s="27" t="s">
        <v>116</v>
      </c>
      <c r="D32" s="26" t="s">
        <v>140</v>
      </c>
      <c r="E32" s="26">
        <v>1</v>
      </c>
      <c r="F32" s="28"/>
      <c r="G32" s="28"/>
      <c r="H32" s="28"/>
      <c r="I32" s="28"/>
      <c r="J32" s="28"/>
      <c r="K32" s="29"/>
      <c r="L32" s="28"/>
      <c r="M32" s="26" t="s">
        <v>44</v>
      </c>
      <c r="N32" s="26">
        <v>21</v>
      </c>
      <c r="O32" s="26" t="s">
        <v>156</v>
      </c>
      <c r="P32" s="26" t="s">
        <v>157</v>
      </c>
      <c r="Q32" s="27" t="s">
        <v>158</v>
      </c>
      <c r="R32" s="26"/>
      <c r="S32" s="28"/>
      <c r="T32" s="26">
        <v>2101011</v>
      </c>
      <c r="U32" s="27" t="s">
        <v>159</v>
      </c>
      <c r="V32" s="26">
        <v>210101100</v>
      </c>
      <c r="W32" s="27" t="s">
        <v>160</v>
      </c>
      <c r="X32" s="28"/>
      <c r="Y32" s="53" t="s">
        <v>168</v>
      </c>
      <c r="Z32" s="28">
        <v>1</v>
      </c>
      <c r="AA32" s="28"/>
      <c r="AB32" s="28"/>
      <c r="AC32" s="28"/>
      <c r="AD32" s="28"/>
      <c r="AE32" s="28"/>
      <c r="AF32" s="28"/>
      <c r="AG32" s="28"/>
      <c r="AH32" s="35"/>
      <c r="AI32" s="35"/>
      <c r="AJ32" s="35">
        <v>450000000</v>
      </c>
      <c r="AK32" s="35"/>
      <c r="AL32" s="35"/>
      <c r="AM32" s="35"/>
      <c r="AN32" s="35"/>
      <c r="AO32" s="35">
        <f t="shared" si="0"/>
        <v>450000000</v>
      </c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62" t="s">
        <v>44</v>
      </c>
      <c r="BA32" s="35" t="s">
        <v>156</v>
      </c>
      <c r="BB32" s="62" t="s">
        <v>157</v>
      </c>
      <c r="BC32" s="26">
        <v>2101</v>
      </c>
      <c r="BD32" s="35"/>
      <c r="BE32" s="62" t="s">
        <v>161</v>
      </c>
      <c r="BF32" s="73">
        <v>0.66</v>
      </c>
      <c r="BG32" s="35" t="s">
        <v>88</v>
      </c>
      <c r="BH32" s="73">
        <v>0.7</v>
      </c>
      <c r="BI32" s="36"/>
      <c r="BJ32" s="37"/>
      <c r="BK32" s="37"/>
      <c r="BL32" s="50"/>
      <c r="BM32" s="36"/>
      <c r="BN32" s="51"/>
    </row>
    <row r="33" spans="1:66" s="40" customFormat="1" ht="82.5" customHeight="1" thickBot="1" x14ac:dyDescent="0.3">
      <c r="A33" s="25"/>
      <c r="B33" s="26" t="s">
        <v>41</v>
      </c>
      <c r="C33" s="27" t="s">
        <v>117</v>
      </c>
      <c r="D33" s="26" t="s">
        <v>162</v>
      </c>
      <c r="E33" s="26">
        <v>1</v>
      </c>
      <c r="F33" s="28"/>
      <c r="G33" s="28"/>
      <c r="H33" s="28"/>
      <c r="I33" s="28"/>
      <c r="J33" s="28"/>
      <c r="K33" s="29"/>
      <c r="L33" s="28"/>
      <c r="M33" s="26" t="s">
        <v>44</v>
      </c>
      <c r="N33" s="52">
        <v>40</v>
      </c>
      <c r="O33" s="75" t="s">
        <v>45</v>
      </c>
      <c r="P33" s="75" t="s">
        <v>163</v>
      </c>
      <c r="Q33" s="27" t="s">
        <v>164</v>
      </c>
      <c r="R33" s="76"/>
      <c r="S33" s="28"/>
      <c r="T33" s="26"/>
      <c r="U33" s="26"/>
      <c r="V33" s="26"/>
      <c r="W33" s="27" t="s">
        <v>165</v>
      </c>
      <c r="X33" s="28"/>
      <c r="Y33" s="53" t="s">
        <v>168</v>
      </c>
      <c r="Z33" s="28">
        <v>1</v>
      </c>
      <c r="AA33" s="28"/>
      <c r="AB33" s="28"/>
      <c r="AC33" s="28"/>
      <c r="AD33" s="28"/>
      <c r="AE33" s="28"/>
      <c r="AF33" s="28"/>
      <c r="AG33" s="28"/>
      <c r="AH33" s="35">
        <v>54000000</v>
      </c>
      <c r="AI33" s="35">
        <v>10000000</v>
      </c>
      <c r="AJ33" s="35"/>
      <c r="AK33" s="35"/>
      <c r="AL33" s="35"/>
      <c r="AM33" s="35"/>
      <c r="AN33" s="35"/>
      <c r="AO33" s="35">
        <f t="shared" si="0"/>
        <v>64000000</v>
      </c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62" t="s">
        <v>44</v>
      </c>
      <c r="BA33" s="35" t="s">
        <v>45</v>
      </c>
      <c r="BB33" s="75" t="s">
        <v>163</v>
      </c>
      <c r="BC33" s="26">
        <v>4002</v>
      </c>
      <c r="BD33" s="35"/>
      <c r="BE33" s="62" t="s">
        <v>166</v>
      </c>
      <c r="BF33" s="35" t="s">
        <v>167</v>
      </c>
      <c r="BG33" s="35" t="s">
        <v>88</v>
      </c>
      <c r="BH33" s="73">
        <v>0.3</v>
      </c>
      <c r="BI33" s="36"/>
      <c r="BJ33" s="37"/>
      <c r="BK33" s="37"/>
      <c r="BL33" s="50"/>
      <c r="BM33" s="36"/>
      <c r="BN33" s="51"/>
    </row>
    <row r="34" spans="1:66" s="9" customFormat="1" x14ac:dyDescent="0.25">
      <c r="A34" s="1"/>
      <c r="B34" s="1"/>
      <c r="C34" s="1"/>
      <c r="D34" s="10"/>
      <c r="AF34" s="11"/>
      <c r="BD34" s="12"/>
      <c r="BE34" s="12"/>
    </row>
    <row r="35" spans="1:66" s="9" customFormat="1" x14ac:dyDescent="0.25">
      <c r="A35" s="1"/>
      <c r="B35" s="1"/>
      <c r="C35" s="1"/>
      <c r="D35" s="10"/>
      <c r="AF35" s="11"/>
      <c r="BD35" s="12"/>
      <c r="BE35" s="12"/>
    </row>
    <row r="36" spans="1:66" s="9" customFormat="1" x14ac:dyDescent="0.25">
      <c r="A36" s="1"/>
      <c r="B36" s="1"/>
      <c r="C36" s="1"/>
      <c r="D36" s="10"/>
      <c r="AF36" s="11"/>
      <c r="BD36" s="12"/>
      <c r="BE36" s="12"/>
    </row>
    <row r="37" spans="1:66" s="9" customFormat="1" x14ac:dyDescent="0.25">
      <c r="A37" s="1"/>
      <c r="B37" s="1"/>
      <c r="C37" s="1"/>
      <c r="D37" s="10"/>
      <c r="AF37" s="11"/>
      <c r="BD37" s="12"/>
      <c r="BE37" s="12"/>
    </row>
    <row r="38" spans="1:66" s="9" customFormat="1" x14ac:dyDescent="0.25">
      <c r="A38" s="1"/>
      <c r="B38" s="1"/>
      <c r="C38" s="1"/>
      <c r="D38" s="10"/>
      <c r="AF38" s="11"/>
      <c r="BD38" s="12"/>
      <c r="BE38" s="12"/>
    </row>
    <row r="39" spans="1:66" s="9" customFormat="1" x14ac:dyDescent="0.25">
      <c r="A39" s="1"/>
      <c r="B39" s="1"/>
      <c r="C39" s="1"/>
      <c r="D39" s="10"/>
      <c r="AF39" s="11"/>
      <c r="BD39" s="12"/>
      <c r="BE39" s="12"/>
    </row>
    <row r="40" spans="1:66" s="9" customFormat="1" x14ac:dyDescent="0.25">
      <c r="A40" s="1"/>
      <c r="B40" s="1"/>
      <c r="C40" s="1"/>
      <c r="D40" s="10"/>
      <c r="AF40" s="11"/>
      <c r="BD40" s="12"/>
      <c r="BE40" s="12"/>
    </row>
    <row r="41" spans="1:66" s="9" customFormat="1" x14ac:dyDescent="0.25">
      <c r="A41" s="1"/>
      <c r="B41" s="1"/>
      <c r="C41" s="1"/>
      <c r="D41" s="10"/>
      <c r="AF41" s="11"/>
      <c r="BD41" s="12"/>
      <c r="BE41" s="12"/>
    </row>
    <row r="42" spans="1:66" s="9" customFormat="1" x14ac:dyDescent="0.25">
      <c r="A42" s="1"/>
      <c r="B42" s="1"/>
      <c r="C42" s="1"/>
      <c r="D42" s="10"/>
      <c r="AF42" s="11"/>
      <c r="BD42" s="12"/>
      <c r="BE42" s="12"/>
    </row>
    <row r="43" spans="1:66" s="9" customFormat="1" x14ac:dyDescent="0.25">
      <c r="A43" s="1"/>
      <c r="B43" s="1"/>
      <c r="C43" s="1"/>
      <c r="D43" s="10"/>
      <c r="AF43" s="11"/>
      <c r="BD43" s="12"/>
      <c r="BE43" s="12"/>
    </row>
    <row r="44" spans="1:66" s="9" customFormat="1" x14ac:dyDescent="0.25">
      <c r="A44" s="1"/>
      <c r="B44" s="1"/>
      <c r="C44" s="1"/>
      <c r="D44" s="10"/>
      <c r="AF44" s="11"/>
      <c r="BD44" s="12"/>
      <c r="BE44" s="12"/>
    </row>
    <row r="45" spans="1:66" s="9" customFormat="1" x14ac:dyDescent="0.25">
      <c r="A45" s="1"/>
      <c r="B45" s="1"/>
      <c r="C45" s="1"/>
      <c r="D45" s="10"/>
      <c r="AF45" s="11"/>
      <c r="BD45" s="12"/>
      <c r="BE45" s="12"/>
    </row>
    <row r="46" spans="1:66" s="9" customFormat="1" x14ac:dyDescent="0.25">
      <c r="A46" s="1"/>
      <c r="B46" s="1"/>
      <c r="C46" s="1"/>
      <c r="D46" s="10"/>
      <c r="AF46" s="11"/>
      <c r="BD46" s="12"/>
      <c r="BE46" s="12"/>
    </row>
    <row r="47" spans="1:66" s="9" customFormat="1" x14ac:dyDescent="0.25">
      <c r="A47" s="1"/>
      <c r="B47" s="1"/>
      <c r="C47" s="1"/>
      <c r="D47" s="10"/>
      <c r="AF47" s="11"/>
      <c r="BD47" s="12"/>
      <c r="BE47" s="12"/>
    </row>
    <row r="48" spans="1:66" s="9" customFormat="1" x14ac:dyDescent="0.25">
      <c r="A48" s="1"/>
      <c r="B48" s="1"/>
      <c r="C48" s="1"/>
      <c r="D48" s="10"/>
      <c r="AF48" s="11"/>
      <c r="BD48" s="12"/>
      <c r="BE48" s="12"/>
    </row>
    <row r="49" spans="1:57" s="9" customFormat="1" x14ac:dyDescent="0.25">
      <c r="A49" s="1"/>
      <c r="B49" s="1"/>
      <c r="C49" s="1"/>
      <c r="D49" s="10"/>
      <c r="AF49" s="11"/>
      <c r="BD49" s="12"/>
      <c r="BE49" s="12"/>
    </row>
    <row r="50" spans="1:57" s="9" customFormat="1" x14ac:dyDescent="0.25">
      <c r="A50" s="1"/>
      <c r="B50" s="1"/>
      <c r="C50" s="1"/>
      <c r="D50" s="10"/>
      <c r="AF50" s="11"/>
      <c r="BD50" s="12"/>
      <c r="BE50" s="12"/>
    </row>
    <row r="51" spans="1:57" s="9" customFormat="1" x14ac:dyDescent="0.25">
      <c r="A51" s="1"/>
      <c r="B51" s="1"/>
      <c r="C51" s="1"/>
      <c r="D51" s="10"/>
      <c r="AF51" s="11"/>
      <c r="BD51" s="12"/>
      <c r="BE51" s="12"/>
    </row>
    <row r="52" spans="1:57" s="9" customFormat="1" x14ac:dyDescent="0.25">
      <c r="A52" s="1"/>
      <c r="B52" s="1"/>
      <c r="C52" s="1"/>
      <c r="D52" s="10"/>
      <c r="AF52" s="11"/>
      <c r="BD52" s="12"/>
      <c r="BE52" s="12"/>
    </row>
    <row r="53" spans="1:57" s="9" customFormat="1" x14ac:dyDescent="0.25">
      <c r="A53" s="1"/>
      <c r="B53" s="1"/>
      <c r="C53" s="1"/>
      <c r="D53" s="10"/>
      <c r="AF53" s="11"/>
      <c r="BD53" s="12"/>
      <c r="BE53" s="12"/>
    </row>
    <row r="54" spans="1:57" s="9" customFormat="1" x14ac:dyDescent="0.25">
      <c r="A54" s="1"/>
      <c r="B54" s="1"/>
      <c r="C54" s="1"/>
      <c r="D54" s="10"/>
      <c r="AF54" s="11"/>
      <c r="BD54" s="12"/>
      <c r="BE54" s="12"/>
    </row>
    <row r="55" spans="1:57" s="9" customFormat="1" x14ac:dyDescent="0.25">
      <c r="A55" s="1"/>
      <c r="B55" s="1"/>
      <c r="C55" s="1"/>
      <c r="D55" s="10"/>
      <c r="AF55" s="11"/>
      <c r="BD55" s="12"/>
      <c r="BE55" s="12"/>
    </row>
    <row r="56" spans="1:57" s="9" customFormat="1" x14ac:dyDescent="0.25">
      <c r="A56" s="1"/>
      <c r="B56" s="1"/>
      <c r="C56" s="1"/>
      <c r="D56" s="10"/>
      <c r="AF56" s="11"/>
      <c r="BD56" s="12"/>
      <c r="BE56" s="12"/>
    </row>
    <row r="57" spans="1:57" s="9" customFormat="1" x14ac:dyDescent="0.25">
      <c r="A57" s="1"/>
      <c r="B57" s="1"/>
      <c r="C57" s="1"/>
      <c r="D57" s="10"/>
      <c r="AF57" s="11"/>
      <c r="BD57" s="12"/>
      <c r="BE57" s="12"/>
    </row>
    <row r="58" spans="1:57" s="9" customFormat="1" x14ac:dyDescent="0.25">
      <c r="A58" s="1"/>
      <c r="B58" s="1"/>
      <c r="C58" s="1"/>
      <c r="D58" s="10"/>
      <c r="AF58" s="11"/>
      <c r="BD58" s="12"/>
      <c r="BE58" s="12"/>
    </row>
    <row r="59" spans="1:57" s="9" customFormat="1" x14ac:dyDescent="0.25">
      <c r="A59" s="1"/>
      <c r="B59" s="1"/>
      <c r="C59" s="1"/>
      <c r="D59" s="10"/>
      <c r="AF59" s="11"/>
      <c r="BD59" s="12"/>
      <c r="BE59" s="12"/>
    </row>
    <row r="60" spans="1:57" s="9" customFormat="1" x14ac:dyDescent="0.25">
      <c r="A60" s="1"/>
      <c r="B60" s="1"/>
      <c r="C60" s="1"/>
      <c r="D60" s="10"/>
      <c r="AF60" s="11"/>
      <c r="BD60" s="12"/>
      <c r="BE60" s="12"/>
    </row>
    <row r="61" spans="1:57" s="9" customFormat="1" x14ac:dyDescent="0.25">
      <c r="A61" s="1"/>
      <c r="B61" s="1"/>
      <c r="C61" s="1"/>
      <c r="D61" s="10"/>
      <c r="AF61" s="11"/>
      <c r="BD61" s="12"/>
      <c r="BE61" s="12"/>
    </row>
    <row r="62" spans="1:57" s="9" customFormat="1" x14ac:dyDescent="0.25">
      <c r="A62" s="1"/>
      <c r="B62" s="1"/>
      <c r="C62" s="1"/>
      <c r="D62" s="10"/>
      <c r="AF62" s="11"/>
      <c r="BD62" s="12"/>
      <c r="BE62" s="12"/>
    </row>
    <row r="63" spans="1:57" s="9" customFormat="1" x14ac:dyDescent="0.25">
      <c r="A63" s="1"/>
      <c r="D63" s="12"/>
      <c r="AF63" s="11"/>
      <c r="BD63" s="12"/>
      <c r="BE63" s="12"/>
    </row>
    <row r="64" spans="1:57" s="9" customFormat="1" x14ac:dyDescent="0.25">
      <c r="A64" s="1"/>
      <c r="D64" s="12"/>
      <c r="AF64" s="11"/>
      <c r="BD64" s="12"/>
      <c r="BE64" s="12"/>
    </row>
    <row r="65" spans="1:57" s="9" customFormat="1" x14ac:dyDescent="0.25">
      <c r="A65" s="1"/>
      <c r="D65" s="12"/>
      <c r="AF65" s="11"/>
      <c r="BD65" s="12"/>
      <c r="BE65" s="12"/>
    </row>
    <row r="66" spans="1:57" s="9" customFormat="1" x14ac:dyDescent="0.25">
      <c r="A66" s="1"/>
      <c r="D66" s="12"/>
      <c r="AF66" s="11"/>
      <c r="BD66" s="12"/>
      <c r="BE66" s="12"/>
    </row>
    <row r="67" spans="1:57" s="9" customFormat="1" x14ac:dyDescent="0.25">
      <c r="A67" s="1"/>
      <c r="D67" s="12"/>
      <c r="AF67" s="11"/>
      <c r="BD67" s="12"/>
      <c r="BE67" s="12"/>
    </row>
    <row r="68" spans="1:57" s="9" customFormat="1" x14ac:dyDescent="0.25">
      <c r="A68" s="1"/>
      <c r="D68" s="12"/>
      <c r="AF68" s="11"/>
      <c r="BD68" s="12"/>
      <c r="BE68" s="12"/>
    </row>
    <row r="69" spans="1:57" s="9" customFormat="1" x14ac:dyDescent="0.25">
      <c r="A69" s="1"/>
      <c r="D69" s="12"/>
      <c r="AF69" s="11"/>
      <c r="BD69" s="12"/>
      <c r="BE69" s="12"/>
    </row>
    <row r="70" spans="1:57" s="9" customFormat="1" x14ac:dyDescent="0.25">
      <c r="A70" s="1"/>
      <c r="D70" s="12"/>
      <c r="AF70" s="11"/>
      <c r="BD70" s="12"/>
      <c r="BE70" s="12"/>
    </row>
    <row r="71" spans="1:57" s="9" customFormat="1" x14ac:dyDescent="0.25">
      <c r="A71" s="1"/>
      <c r="D71" s="12"/>
      <c r="AF71" s="11"/>
      <c r="BD71" s="12"/>
      <c r="BE71" s="12"/>
    </row>
    <row r="72" spans="1:57" s="9" customFormat="1" x14ac:dyDescent="0.25">
      <c r="A72" s="1"/>
      <c r="D72" s="12"/>
      <c r="AF72" s="11"/>
      <c r="BD72" s="12"/>
      <c r="BE72" s="12"/>
    </row>
    <row r="73" spans="1:57" s="9" customFormat="1" x14ac:dyDescent="0.25">
      <c r="A73" s="1"/>
      <c r="D73" s="12"/>
      <c r="AF73" s="11"/>
      <c r="BD73" s="12"/>
      <c r="BE73" s="12"/>
    </row>
    <row r="74" spans="1:57" s="9" customFormat="1" x14ac:dyDescent="0.25">
      <c r="A74" s="1"/>
      <c r="D74" s="12"/>
      <c r="AF74" s="11"/>
      <c r="BD74" s="12"/>
      <c r="BE74" s="12"/>
    </row>
    <row r="75" spans="1:57" s="9" customFormat="1" x14ac:dyDescent="0.25">
      <c r="A75" s="1"/>
      <c r="D75" s="12"/>
      <c r="AF75" s="11"/>
      <c r="BD75" s="12"/>
      <c r="BE75" s="12"/>
    </row>
    <row r="76" spans="1:57" s="9" customFormat="1" x14ac:dyDescent="0.25">
      <c r="A76" s="1"/>
      <c r="D76" s="12"/>
      <c r="AF76" s="11"/>
      <c r="BD76" s="12"/>
      <c r="BE76" s="12"/>
    </row>
    <row r="77" spans="1:57" s="9" customFormat="1" x14ac:dyDescent="0.25">
      <c r="A77" s="1"/>
      <c r="D77" s="12"/>
      <c r="AF77" s="11"/>
      <c r="BD77" s="12"/>
      <c r="BE77" s="12"/>
    </row>
    <row r="78" spans="1:57" s="9" customFormat="1" x14ac:dyDescent="0.25">
      <c r="A78" s="1"/>
      <c r="D78" s="12"/>
      <c r="AF78" s="11"/>
      <c r="BD78" s="12"/>
      <c r="BE78" s="12"/>
    </row>
    <row r="79" spans="1:57" x14ac:dyDescent="0.25">
      <c r="B79" s="9"/>
    </row>
    <row r="80" spans="1:57" x14ac:dyDescent="0.25">
      <c r="B80" s="9"/>
    </row>
    <row r="81" spans="2:2" x14ac:dyDescent="0.25">
      <c r="B81" s="9"/>
    </row>
    <row r="82" spans="2:2" x14ac:dyDescent="0.25">
      <c r="B82" s="9"/>
    </row>
    <row r="83" spans="2:2" x14ac:dyDescent="0.25">
      <c r="B83" s="9"/>
    </row>
    <row r="84" spans="2:2" x14ac:dyDescent="0.25">
      <c r="B84" s="9"/>
    </row>
    <row r="85" spans="2:2" x14ac:dyDescent="0.25">
      <c r="B85" s="9"/>
    </row>
    <row r="86" spans="2:2" x14ac:dyDescent="0.25">
      <c r="B86" s="9"/>
    </row>
    <row r="87" spans="2:2" x14ac:dyDescent="0.25">
      <c r="B87" s="9"/>
    </row>
    <row r="88" spans="2:2" x14ac:dyDescent="0.25">
      <c r="B88" s="9"/>
    </row>
    <row r="89" spans="2:2" x14ac:dyDescent="0.25">
      <c r="B89" s="9"/>
    </row>
    <row r="90" spans="2:2" x14ac:dyDescent="0.25">
      <c r="B90" s="9"/>
    </row>
    <row r="91" spans="2:2" x14ac:dyDescent="0.25">
      <c r="B91" s="9"/>
    </row>
    <row r="92" spans="2:2" x14ac:dyDescent="0.25">
      <c r="B92" s="9"/>
    </row>
    <row r="93" spans="2:2" x14ac:dyDescent="0.25">
      <c r="B93" s="9"/>
    </row>
    <row r="94" spans="2:2" x14ac:dyDescent="0.25">
      <c r="B94" s="9"/>
    </row>
    <row r="95" spans="2:2" x14ac:dyDescent="0.25">
      <c r="B95" s="9"/>
    </row>
    <row r="96" spans="2:2" x14ac:dyDescent="0.25">
      <c r="B96" s="9"/>
    </row>
  </sheetData>
  <sheetProtection algorithmName="SHA-512" hashValue="eNnPMb3K+Jmw60ET3DnX6chNtfzkHqhj6vympLO+avYWJaQ3TN/O1SG6ruTvEY5KiFbiHK2e94FTGWYsBt1HFw==" saltValue="FPjp9TrCwi8duqLP0bpXoA==" spinCount="100000" sheet="1" objects="1" scenarios="1" deleteColumns="0" selectLockedCells="1" selectUnlockedCells="1"/>
  <mergeCells count="24">
    <mergeCell ref="AZ16:AZ17"/>
    <mergeCell ref="BA16:BA17"/>
    <mergeCell ref="BB16:BB17"/>
    <mergeCell ref="BC16:BC17"/>
    <mergeCell ref="B10:D10"/>
    <mergeCell ref="B11:D11"/>
    <mergeCell ref="B12:D12"/>
    <mergeCell ref="Q16:Q17"/>
    <mergeCell ref="Q22:Q25"/>
    <mergeCell ref="R22:R25"/>
    <mergeCell ref="S22:S25"/>
    <mergeCell ref="R16:R17"/>
    <mergeCell ref="S16:S17"/>
    <mergeCell ref="BD16:BD17"/>
    <mergeCell ref="BE16:BE17"/>
    <mergeCell ref="BF16:BF17"/>
    <mergeCell ref="BG16:BG17"/>
    <mergeCell ref="BH16:BH17"/>
    <mergeCell ref="Q26:Q27"/>
    <mergeCell ref="R26:R27"/>
    <mergeCell ref="S26:S27"/>
    <mergeCell ref="Q28:Q31"/>
    <mergeCell ref="R28:R31"/>
    <mergeCell ref="S28:S31"/>
  </mergeCells>
  <pageMargins left="0.70866141732283472" right="0.70866141732283472" top="0.74803149606299213" bottom="0.74803149606299213" header="0.31496062992125984" footer="0.31496062992125984"/>
  <pageSetup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2020-11-03T19:48:08Z</cp:lastPrinted>
  <dcterms:created xsi:type="dcterms:W3CDTF">2020-10-18T21:35:31Z</dcterms:created>
  <dcterms:modified xsi:type="dcterms:W3CDTF">2020-11-03T19:58:15Z</dcterms:modified>
</cp:coreProperties>
</file>