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Hoj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 i="1" l="1"/>
  <c r="AI5" i="1"/>
  <c r="AI6" i="1"/>
  <c r="W11" i="1" l="1"/>
  <c r="AI9" i="1" l="1"/>
  <c r="AI8" i="1" l="1"/>
  <c r="AI7" i="1" l="1"/>
  <c r="AI10" i="1" l="1"/>
  <c r="AH11" i="1"/>
  <c r="AG11" i="1"/>
  <c r="AF11" i="1"/>
  <c r="AE11" i="1"/>
  <c r="AD11" i="1"/>
  <c r="AC11" i="1"/>
  <c r="AB11" i="1"/>
  <c r="AA11" i="1"/>
  <c r="Z11" i="1"/>
  <c r="AI11" i="1" l="1"/>
</calcChain>
</file>

<file path=xl/sharedStrings.xml><?xml version="1.0" encoding="utf-8"?>
<sst xmlns="http://schemas.openxmlformats.org/spreadsheetml/2006/main" count="106" uniqueCount="80">
  <si>
    <t xml:space="preserve">Parte estrategica del PDT </t>
  </si>
  <si>
    <t>Proyectos de Inversión de la vigencia</t>
  </si>
  <si>
    <t>Responsables</t>
  </si>
  <si>
    <t>Dimensión/politica/pilar/Eje</t>
  </si>
  <si>
    <t>PROGRAMA</t>
  </si>
  <si>
    <t>DESCRIPCIÓN META DE  RESULTADO DIRECTO</t>
  </si>
  <si>
    <t>CÓDIGO META DE RESULTADO</t>
  </si>
  <si>
    <t>PROYECTO</t>
  </si>
  <si>
    <t>CÓDIGO PROYECTO
BPIM</t>
  </si>
  <si>
    <t>OBJETIVO DEL PROYECTO</t>
  </si>
  <si>
    <t>DESCRIPCIÓN META DE PRODUCTO</t>
  </si>
  <si>
    <t>META DE LA VIGENCIA</t>
  </si>
  <si>
    <t>SECTOR FUT</t>
  </si>
  <si>
    <t>CÓDIGO SECTOR FUT</t>
  </si>
  <si>
    <t>Actividades</t>
  </si>
  <si>
    <t>Responsable</t>
  </si>
  <si>
    <t>Fecha de inicio de la actividad</t>
  </si>
  <si>
    <t>Fecha de Terminación de la Actividad</t>
  </si>
  <si>
    <t>Porcentaje de avance de la actividad</t>
  </si>
  <si>
    <t>Dependencia</t>
  </si>
  <si>
    <t>Responsable (s)</t>
  </si>
  <si>
    <t xml:space="preserve">Recursos Propios </t>
  </si>
  <si>
    <t xml:space="preserve">SGP Alimentacion Escolar </t>
  </si>
  <si>
    <t xml:space="preserve">SGP APSB </t>
  </si>
  <si>
    <t xml:space="preserve">SGP Cultura </t>
  </si>
  <si>
    <t xml:space="preserve">SGP Educacion </t>
  </si>
  <si>
    <t xml:space="preserve">SGP Libre Destinación 42% Mpios 4, 5 y 6 Cat </t>
  </si>
  <si>
    <t xml:space="preserve">SGP Libre Inversion </t>
  </si>
  <si>
    <t>SGP Municipios Ribereños</t>
  </si>
  <si>
    <t xml:space="preserve"> SGP Salud </t>
  </si>
  <si>
    <t xml:space="preserve"> Regalías </t>
  </si>
  <si>
    <t>Cofinanciación Departamento</t>
  </si>
  <si>
    <t>Cofinanciación Nacion</t>
  </si>
  <si>
    <t>Credito</t>
  </si>
  <si>
    <t>Otros</t>
  </si>
  <si>
    <t>Funcionamiento</t>
  </si>
  <si>
    <t>TOTAL</t>
  </si>
  <si>
    <t>Fuente de financiación asociada a los proyectos vigencia 2019</t>
  </si>
  <si>
    <t>CINCO MESES</t>
  </si>
  <si>
    <t>COBERTURA 100% DE LA POBLACION VULNERABLE, URBANA Y RURAL DE CARMEN DE APICALA</t>
  </si>
  <si>
    <t>SECRETARIA DE SALUD</t>
  </si>
  <si>
    <t>MARTHA CECILIA YARA LOZADA</t>
  </si>
  <si>
    <t>SGP SALUD</t>
  </si>
  <si>
    <t>APOYO EN LA SECRETARIA DE SALUD  PARA EL MANEJO DEL SISTEMA DE IDENTIFICACION Y CLASIFICACION DE POTENCIALES BENEFICIARIOS PARA PROGRAMAS SOCIALES SISBEN EN EL MUNICIPIO DE CARMEN DE APICALA</t>
  </si>
  <si>
    <t xml:space="preserve">ESTABLECER UN MECANISMO TECNICO, OBJETIVO, EQUITATIVO Y UNIFORME DE IDENTIFICACION DE POSIBLES BENEFICIARIOS DE PROGRAMAS SOCIALES </t>
  </si>
  <si>
    <t>10/01/20203</t>
  </si>
  <si>
    <t>VINCULACIONES, DESVINCULACIONES Y NACIMIENTOS</t>
  </si>
  <si>
    <t>SISBEN</t>
  </si>
  <si>
    <t xml:space="preserve">EL USUARIO HACE LA SOLICITUD EN LA OFICINA DEL SISBEN SE REALIZA LA SOLICITUD EN EL SISTEMA POR PARTE DEL ENLACE MUNICIPAL  Y SE PROCEDE A APLICAR LA ENCUESTA EN LA VIVIENDA DE CADA USUARIO </t>
  </si>
  <si>
    <t>Programación de acciones  de la vigencia  2020</t>
  </si>
  <si>
    <t>SALUD PUBLICA</t>
  </si>
  <si>
    <t>SISTEMA DE VIGILANCIA EN SALUD PUBLICA</t>
  </si>
  <si>
    <t>REALIZAR VIGILANCIA DE LAS ENFERMEDADES DE OBLIGATORIO CUMPLIMIENTO</t>
  </si>
  <si>
    <t>PRESENTAR LOS SERVICIO DE APOYO A LA SECRETARIA DE SALUD COMO TECNICO DE SIVIGILA EN EL CARMEN DE APICALA  VIGENCIA 2020</t>
  </si>
  <si>
    <t xml:space="preserve">CUMPLIR CON PROCESOS DE VIGILANCIA Y NOTIFICACION </t>
  </si>
  <si>
    <t>RECIBIR LA NOTIFICACION OPORTUNA DE LA IPS NOTIFICAR A TIEMPO  AL DEPARTAMENTO REALIZAR EL ANALISIS</t>
  </si>
  <si>
    <t xml:space="preserve">VERIFICAR REALIZAR CONTROL DE CALIDAD Y NOTIFICAR AL DEPARTAMENTO </t>
  </si>
  <si>
    <t xml:space="preserve">SECRETARIA DE SALUD </t>
  </si>
  <si>
    <t>REGIMEN SUBSIDIADO</t>
  </si>
  <si>
    <t xml:space="preserve">BENEFICIAR A LA POBLACIÓN  VULNERABLE  SIN CAPACIDAD DE PAGO,  QUE NO TIENE ACCESO A LOS SERVICIOS  DE SALUD A TRAVES DEL REGIMEN SUBSIDIADO </t>
  </si>
  <si>
    <t>PRESTAR LOS SERVICIOS DE APOYO A LA SECRETARIA DE SALUD  MUNICIPAL EN LOS PROCESOS DE ASEGURAMIENTO  Y SERVICIOS DE LA SALUD EN EL MUNICIPIO DEL CARMEN DE APICALA</t>
  </si>
  <si>
    <t xml:space="preserve">PROMOVER  LA APLICACIÓN DE LA COBERTURA DEL REGIMEN SUBSIDIADO </t>
  </si>
  <si>
    <t xml:space="preserve">FORTALECER  A LA POBLACION VULNERABLE DEL MUNICIPIO </t>
  </si>
  <si>
    <t>VALIDAR LOS FORMULARIOS DE AFILIACION QUE RADIQUEN LAS EPS Y LEVANTAR SU RESPECTIVA ACTA               REGISTRAR EN LA BASE DE DATOS, LA INFORMACION DE LOS AFILIADOS INCLUIDOS EN LOS FORMULARIOS VALIDOS A CADA UNA DE LAS EPS                                BRINDAR ATENCION A LOS USUARIOS QUE REQUIERAN INFORMACION DEL ASEGURAMIENTO                 DILIGENCIAR LA MATRIZ IVC DE PQR, FLUJO DE RECURSOS, CIRCULAR 006 DE LA SEGURIDAD, DE ACUERDO A LAS INSTRUCCIONES DEL DEPARTAMENTO Y REPORTAR A LA ONEDRIVE</t>
  </si>
  <si>
    <t>SALUD/ ASEGURAMIENTO</t>
  </si>
  <si>
    <t>Programa Fortalecimiento de la autoridad sanitaria para la gestión en salud</t>
  </si>
  <si>
    <t>MANTENER CONTINUIDAD DE LA AFILIACIÓN DEL RÉGIMEN SUBSIDIADO</t>
  </si>
  <si>
    <t>PRESTAR LOS SERVICIOS DE APOYO TECNICO A LA SECRETARIA DE SALUD  MUNICIPAL EN LOS PROCESOS DE ASEGURAMIENTO DEL MUNICIPIO DEL CARMEN DE APICALA</t>
  </si>
  <si>
    <t>FORTALECER LOS PROCESOS DE GESTIÓN MEDIANTE APOYO LOGISTICO AL  CONTROL A LOS ACTORES EN SALUD DEL MUNICIPIO</t>
  </si>
  <si>
    <t xml:space="preserve">GARANTIZAR LA ATENCIÓN EN SALUD  A LA POBLACION DEL MUNICIPIO </t>
  </si>
  <si>
    <t>SEIS MESES</t>
  </si>
  <si>
    <t xml:space="preserve">a) Validar los formularios de afiliación que radiquen las EPS  y levantar su  respectiva acta.
b) Registrar en  la base de datos, la información de los afiliados incluidos en los formularios validados a cada una de las EPS
c) Brindar atención a los usuarios que requieran información del Aseguramiento
d) Recibir la correspondencia que radiquen de la ventanilla única
e) Elaborar los oficios que mensualmente que debe requerir la Secretaria de Salud a las EPS, de acuerdo a lo normado en la circular 006  de 2011 de la Supersalud
f) Diligenciar la matriz IVC de  PQR, Flujo de Recursos, Circular 006 de la Supersalud, de acuerdo a las instrucciones del departamento y reportar a la ONE DRIVE. 
g) Elaborar mensualmente las actas de análisis a las PQR en salud, según el reglamento del SAC- Sistema de Atención al Ciudadano. 
h) Apoyar la Secretaria de Salud, en la gestión documental, archivando los documentos que genere y reciba la dependencia
i) Apoyar la Secretaria de Salud, en la gestión documental y el correspondiente proceso de certificación del municipio 
</t>
  </si>
  <si>
    <t>SALUD</t>
  </si>
  <si>
    <t>SALUD/ SISBEN</t>
  </si>
  <si>
    <t>PRESTAR LOS SERVICIOS DE APOYO EN LA SECRETARIA DE SALUD  PARA EL MANEJO DEL SISTEMA DE IDENTIFICACION Y CLASIFICACION DE POTENCIALES BENEFICIARIOS PARA PROGRAMAS SOCIALES SISBEN EN EL MUNICIPIO DE CARMEN DE APICALA</t>
  </si>
  <si>
    <t>SIETE MESES</t>
  </si>
  <si>
    <t xml:space="preserve">a) Desarrollar todas las actividades de acuerdo con la metodologia diseñada por el DNP, relacionadas con el proceso de barrido y al de actualización permanente a las bases del SISBEN 
b) Actualizar, operar y administrar la base de datos del SISBEN de acuerdo con la metodologia diseñada por el DNP, según encuesta de identificación y clasificación de personas de escasos recursos económicos, con el fin de que el estado pueda subsidiarles parte de los derechos fundamentales, correspondientes a salud, a trvés del régimen subsidiado de salud, vivienda y educación entre otros.  
c) Cumplir con los procedimientos determindos por el comité técnico del SISBEN  
d) Controlar el uso de la base en los programas sociales que involucran subsidios del orden Municipal.
e) Entregar las bases de datos en la fechas establecidas bien sea al departamento o al DNP. 
f) Realizar los procesos requeridos para la fase de demanda
g) Hacer la labor administrativa que demande el SISBEN
</t>
  </si>
  <si>
    <t>PRESTAR LOS SERVICIOS DE APOYO  PROFESIONAL A LA SECRETARIA DE SALUD  MUNICIPAL EN LOS PROCESOS DE ASEGURAMIENTO  Y SERVICIOS DE LA SALUD EN EL MUNICIPIO DEL CARMEN DE APICALA</t>
  </si>
  <si>
    <t>FORTALECER LOS PROCESOS DE GESTIÓN MEDIANTE ASISTENCIA TÉCNICA, VIGILANCIA Y CONTROL A LOS ACTORES EN SALUD DEL MUNICIPIO</t>
  </si>
  <si>
    <t xml:space="preserve">a) Apoyar a la secretaria de salud en el seguimiento y control que se realice a las EPS del régimen subsidiado  de conformidad a lo normado en la circular 006 de 2011 de la superintendencia Nacional de Salud, Decreto 780 de 2016 y demás normatividad vigente
b) Brindar apoyo a la Secretaria de Salud, en la elaboración del informe de Inspección Vigilancia y Control- IVC 2020, relacionada con la gestión de la auditoria realizadas a las EPS del Régimen Subsidiado,  y cargue al aplicativo diseñado por el Departamento-Secretaria de Salud Departamental de la Secretaria de Salud
c) Brindar asistencia técnica y administrativa, de acuerdo con las instrucciones recibidas para consolidar y suministrar la información que la dependencia deba presentar periódicamente a otras entidades de orden departamental o nacional, y a los diferentes órganos de control (Informe a la superintendencia Nacional de Salud- Secretaria Departamental)
d) Apoyar la secretaria de salud, en el seguimiento y evaluación a los procesos establecidos en la resolución 4622 de 2016 y demás normatividad vigente para el manejo de la base de datos de los afiliados al Régimen Subsidiado
e) Apoyar la secretaria de salud en la presentación a las autoridades administrativas y de control los informes que le sean solicitados en relación con la gestión de la secretaria de salud
f) Brindar a poyo a la  Secretaria de Salud en la realización de los informes correspondiente a los cuatros trimestres de la vigencia 2020 a presentar ante la Secretaria de Salud Departamental, de análisis de Registro Individuales de Prestación de Servicios de Salud –RIPS,  por atenciones prestadas por la ESE Hospital Nuestra Señora del Carmen a los usuarios no asegurados al Sistema General de Seguridad Social en Salud y pertenecientes al SISBEN niveles I y II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</si>
</sst>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164" formatCode="&quot;$&quot;#,##0.00"/>
    <numFmt numFmtId="166" formatCode="_(&quot;$&quot;\ * #,##0_);_(&quot;$&quot;\ * \(#,##0\);_(&quot;$&quot;\ * &quot;-&quot;??_);_(@_)"/>
  </numFmts>
  <fonts count="9" x14ac:knownFonts="1">
    <font>
      <sz val="11"/>
      <color theme="1"/>
      <name val="Calibri"/>
      <family val="2"/>
      <scheme val="minor"/>
    </font>
    <font>
      <b/>
      <sz val="11"/>
      <color theme="1"/>
      <name val="Calibri"/>
      <family val="2"/>
      <scheme val="minor"/>
    </font>
    <font>
      <b/>
      <sz val="15"/>
      <color theme="0"/>
      <name val="Calibri"/>
      <family val="2"/>
      <scheme val="minor"/>
    </font>
    <font>
      <sz val="15"/>
      <color theme="1"/>
      <name val="Calibri"/>
      <family val="2"/>
      <scheme val="minor"/>
    </font>
    <font>
      <sz val="12"/>
      <color rgb="FF000000"/>
      <name val="Times New Roman"/>
      <family val="1"/>
    </font>
    <font>
      <sz val="12"/>
      <color theme="1"/>
      <name val="Times New Roman"/>
      <family val="1"/>
    </font>
    <font>
      <sz val="11"/>
      <color theme="1"/>
      <name val="Calibri"/>
      <family val="2"/>
      <scheme val="minor"/>
    </font>
    <font>
      <sz val="11"/>
      <color theme="1"/>
      <name val="Arial"/>
      <family val="2"/>
    </font>
    <font>
      <sz val="11"/>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style="thin">
        <color auto="1"/>
      </right>
      <top style="thin">
        <color auto="1"/>
      </top>
      <bottom style="thin">
        <color auto="1"/>
      </bottom>
      <diagonal/>
    </border>
    <border>
      <left style="thin">
        <color auto="1"/>
      </left>
      <right/>
      <top/>
      <bottom/>
      <diagonal/>
    </border>
  </borders>
  <cellStyleXfs count="2">
    <xf numFmtId="0" fontId="0" fillId="0" borderId="0"/>
    <xf numFmtId="44" fontId="6" fillId="0" borderId="0" applyFont="0" applyFill="0" applyBorder="0" applyAlignment="0" applyProtection="0"/>
  </cellStyleXfs>
  <cellXfs count="69">
    <xf numFmtId="0" fontId="0" fillId="0" borderId="0" xfId="0"/>
    <xf numFmtId="0" fontId="0" fillId="2" borderId="0" xfId="0" applyFill="1"/>
    <xf numFmtId="0" fontId="2" fillId="3" borderId="0" xfId="0" applyFont="1" applyFill="1" applyBorder="1" applyAlignment="1">
      <alignment vertical="center"/>
    </xf>
    <xf numFmtId="0" fontId="3" fillId="2" borderId="0" xfId="0" applyFont="1" applyFill="1"/>
    <xf numFmtId="0" fontId="3" fillId="0" borderId="0" xfId="0" applyFont="1"/>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2" borderId="0" xfId="0" applyFill="1" applyAlignment="1">
      <alignment horizontal="center"/>
    </xf>
    <xf numFmtId="0" fontId="1" fillId="4" borderId="17"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7" xfId="0" applyFont="1" applyBorder="1"/>
    <xf numFmtId="164" fontId="5" fillId="2" borderId="17" xfId="0" applyNumberFormat="1" applyFont="1" applyFill="1" applyBorder="1"/>
    <xf numFmtId="164" fontId="5" fillId="2" borderId="17" xfId="0" applyNumberFormat="1" applyFont="1" applyFill="1" applyBorder="1" applyAlignment="1">
      <alignment vertical="center"/>
    </xf>
    <xf numFmtId="0" fontId="5" fillId="0" borderId="17" xfId="0" applyFont="1" applyBorder="1" applyAlignment="1">
      <alignment wrapText="1"/>
    </xf>
    <xf numFmtId="0" fontId="5" fillId="3" borderId="17" xfId="0" applyFont="1" applyFill="1" applyBorder="1"/>
    <xf numFmtId="0" fontId="5" fillId="3" borderId="17" xfId="0" applyFont="1" applyFill="1" applyBorder="1" applyAlignment="1">
      <alignment horizontal="center" vertical="center" wrapText="1"/>
    </xf>
    <xf numFmtId="0" fontId="5" fillId="3" borderId="17" xfId="0" applyFont="1" applyFill="1" applyBorder="1" applyAlignment="1">
      <alignment wrapText="1"/>
    </xf>
    <xf numFmtId="164" fontId="5" fillId="3" borderId="17" xfId="0" applyNumberFormat="1" applyFont="1" applyFill="1" applyBorder="1"/>
    <xf numFmtId="0" fontId="0" fillId="0" borderId="0" xfId="0" applyAlignment="1">
      <alignment horizontal="center"/>
    </xf>
    <xf numFmtId="14" fontId="5" fillId="0" borderId="17" xfId="0" applyNumberFormat="1" applyFont="1" applyBorder="1"/>
    <xf numFmtId="9" fontId="5" fillId="0" borderId="17" xfId="0" applyNumberFormat="1" applyFont="1" applyBorder="1"/>
    <xf numFmtId="164" fontId="5" fillId="2" borderId="17" xfId="0" applyNumberFormat="1" applyFont="1" applyFill="1" applyBorder="1" applyAlignment="1">
      <alignment wrapText="1"/>
    </xf>
    <xf numFmtId="0" fontId="5" fillId="0" borderId="17" xfId="0" applyFont="1" applyBorder="1" applyAlignment="1">
      <alignment vertical="center"/>
    </xf>
    <xf numFmtId="0" fontId="5" fillId="0" borderId="9" xfId="0" applyFont="1" applyFill="1" applyBorder="1" applyAlignment="1">
      <alignment horizontal="center" vertical="center" wrapText="1"/>
    </xf>
    <xf numFmtId="0" fontId="4" fillId="0" borderId="17" xfId="0" applyFont="1" applyBorder="1" applyAlignment="1">
      <alignment horizontal="center" vertical="center" wrapText="1"/>
    </xf>
    <xf numFmtId="0" fontId="5" fillId="0" borderId="17" xfId="0" applyFont="1" applyBorder="1" applyAlignment="1">
      <alignment vertical="center" wrapText="1"/>
    </xf>
    <xf numFmtId="14" fontId="5" fillId="0" borderId="17" xfId="0" applyNumberFormat="1" applyFont="1" applyBorder="1" applyAlignment="1">
      <alignment vertical="center"/>
    </xf>
    <xf numFmtId="164" fontId="5" fillId="2" borderId="17" xfId="0" applyNumberFormat="1" applyFont="1" applyFill="1" applyBorder="1" applyAlignment="1">
      <alignment horizontal="center" wrapText="1"/>
    </xf>
    <xf numFmtId="14" fontId="5" fillId="0" borderId="17" xfId="0" applyNumberFormat="1" applyFont="1" applyBorder="1" applyAlignment="1">
      <alignment wrapText="1"/>
    </xf>
    <xf numFmtId="0" fontId="2" fillId="3" borderId="4"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7" fillId="0" borderId="17" xfId="0" applyFont="1" applyBorder="1" applyAlignment="1">
      <alignment vertical="center" wrapText="1"/>
    </xf>
    <xf numFmtId="0" fontId="0" fillId="0" borderId="17" xfId="0" applyBorder="1" applyAlignment="1">
      <alignment horizontal="center" vertical="center" wrapText="1"/>
    </xf>
    <xf numFmtId="0" fontId="8" fillId="0" borderId="17" xfId="0" applyFont="1" applyBorder="1" applyAlignment="1">
      <alignment horizontal="center" vertical="center" wrapText="1"/>
    </xf>
    <xf numFmtId="0" fontId="7" fillId="0" borderId="17" xfId="0" applyFont="1" applyBorder="1" applyAlignment="1">
      <alignment vertical="center"/>
    </xf>
    <xf numFmtId="0" fontId="7" fillId="0" borderId="17" xfId="0" applyFont="1" applyBorder="1" applyAlignment="1">
      <alignment horizontal="center" vertical="center" wrapText="1"/>
    </xf>
    <xf numFmtId="0" fontId="8" fillId="0" borderId="0" xfId="0" applyFont="1" applyAlignment="1">
      <alignment vertical="center" wrapText="1"/>
    </xf>
    <xf numFmtId="0" fontId="7" fillId="0" borderId="19" xfId="0" applyFont="1" applyBorder="1" applyAlignment="1">
      <alignment vertical="center" wrapText="1"/>
    </xf>
    <xf numFmtId="14" fontId="7" fillId="0" borderId="17" xfId="0" applyNumberFormat="1" applyFont="1" applyBorder="1" applyAlignment="1">
      <alignment vertical="center" wrapText="1"/>
    </xf>
    <xf numFmtId="9" fontId="7" fillId="0" borderId="17" xfId="0" applyNumberFormat="1" applyFont="1" applyBorder="1" applyAlignment="1">
      <alignment vertical="center"/>
    </xf>
    <xf numFmtId="164" fontId="7" fillId="2" borderId="17" xfId="0" applyNumberFormat="1" applyFont="1" applyFill="1" applyBorder="1" applyAlignment="1">
      <alignment vertical="center" wrapText="1"/>
    </xf>
    <xf numFmtId="164" fontId="7" fillId="2" borderId="17" xfId="0" applyNumberFormat="1" applyFont="1" applyFill="1" applyBorder="1" applyAlignment="1">
      <alignment vertical="center"/>
    </xf>
    <xf numFmtId="0" fontId="0" fillId="2" borderId="0" xfId="0" applyFill="1" applyAlignment="1">
      <alignment vertical="center"/>
    </xf>
    <xf numFmtId="0" fontId="0" fillId="0" borderId="0" xfId="0" applyAlignment="1">
      <alignment vertical="center"/>
    </xf>
    <xf numFmtId="3" fontId="5" fillId="0" borderId="0" xfId="0" applyNumberFormat="1" applyFont="1" applyAlignment="1">
      <alignment horizontal="center" vertical="center"/>
    </xf>
    <xf numFmtId="0" fontId="5" fillId="0" borderId="17" xfId="0" applyFont="1" applyBorder="1" applyAlignment="1" applyProtection="1">
      <alignment vertical="center" wrapText="1"/>
      <protection locked="0"/>
    </xf>
    <xf numFmtId="0" fontId="5" fillId="0" borderId="20" xfId="0" applyFont="1" applyFill="1" applyBorder="1" applyAlignment="1">
      <alignment horizontal="center" vertical="center" wrapText="1"/>
    </xf>
    <xf numFmtId="166" fontId="5" fillId="2" borderId="17" xfId="1"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tabSelected="1" topLeftCell="F7" zoomScale="60" zoomScaleNormal="60" workbookViewId="0">
      <selection activeCell="W4" sqref="W4"/>
    </sheetView>
  </sheetViews>
  <sheetFormatPr baseColWidth="10" defaultColWidth="11.42578125" defaultRowHeight="15" x14ac:dyDescent="0.25"/>
  <cols>
    <col min="1" max="1" width="25.5703125" customWidth="1"/>
    <col min="2" max="2" width="20.42578125" customWidth="1"/>
    <col min="3" max="3" width="27.28515625" customWidth="1"/>
    <col min="4" max="4" width="12.7109375" customWidth="1"/>
    <col min="5" max="5" width="23" style="16" customWidth="1"/>
    <col min="6" max="6" width="15.140625" customWidth="1"/>
    <col min="7" max="7" width="26.42578125" customWidth="1"/>
    <col min="8" max="8" width="25.140625" style="17" customWidth="1"/>
    <col min="9" max="9" width="19.42578125" customWidth="1"/>
    <col min="10" max="10" width="15.5703125" customWidth="1"/>
    <col min="11" max="11" width="11.42578125" customWidth="1"/>
    <col min="12" max="12" width="29.140625" customWidth="1"/>
    <col min="13" max="14" width="17" customWidth="1"/>
    <col min="15" max="15" width="15.85546875" customWidth="1"/>
    <col min="16" max="16" width="20.140625" customWidth="1"/>
    <col min="17" max="17" width="16.7109375" customWidth="1"/>
    <col min="18" max="18" width="14.85546875" customWidth="1"/>
    <col min="19" max="19" width="17.140625" style="1" customWidth="1"/>
    <col min="20" max="22" width="0" style="1" hidden="1" customWidth="1"/>
    <col min="23" max="23" width="21.5703125" style="1" bestFit="1" customWidth="1"/>
    <col min="24" max="24" width="0" style="1" hidden="1" customWidth="1"/>
    <col min="25" max="25" width="11.42578125" style="1"/>
    <col min="26" max="26" width="11.5703125" style="1" bestFit="1" customWidth="1"/>
    <col min="27" max="28" width="0" style="1" hidden="1" customWidth="1"/>
    <col min="29" max="30" width="11.5703125" style="1" bestFit="1" customWidth="1"/>
    <col min="31" max="31" width="17.42578125" style="1" customWidth="1"/>
    <col min="32" max="32" width="11.5703125" style="1" bestFit="1" customWidth="1"/>
    <col min="33" max="33" width="14.7109375" style="1" bestFit="1" customWidth="1"/>
    <col min="34" max="34" width="18.5703125" style="1" customWidth="1"/>
    <col min="35" max="35" width="19.7109375" style="1" bestFit="1" customWidth="1"/>
    <col min="36" max="51" width="11.42578125" style="1"/>
  </cols>
  <sheetData>
    <row r="1" spans="1:51" ht="15.75" thickBot="1" x14ac:dyDescent="0.3">
      <c r="A1" s="44"/>
      <c r="B1" s="44"/>
      <c r="C1" s="44"/>
      <c r="D1" s="44"/>
      <c r="E1" s="44"/>
      <c r="F1" s="44"/>
      <c r="G1" s="44"/>
      <c r="H1" s="44"/>
      <c r="I1" s="44"/>
      <c r="J1" s="44"/>
      <c r="K1" s="44"/>
      <c r="L1" s="44"/>
      <c r="M1" s="44"/>
      <c r="N1" s="44"/>
      <c r="O1" s="44"/>
      <c r="P1" s="44"/>
      <c r="Q1" s="44"/>
      <c r="R1" s="44"/>
    </row>
    <row r="2" spans="1:51" s="4" customFormat="1" ht="20.25" thickBot="1" x14ac:dyDescent="0.35">
      <c r="A2" s="45" t="s">
        <v>0</v>
      </c>
      <c r="B2" s="46"/>
      <c r="C2" s="46"/>
      <c r="D2" s="47"/>
      <c r="E2" s="45" t="s">
        <v>1</v>
      </c>
      <c r="F2" s="46"/>
      <c r="G2" s="48"/>
      <c r="H2" s="46"/>
      <c r="I2" s="46"/>
      <c r="J2" s="47"/>
      <c r="K2" s="2"/>
      <c r="L2" s="49" t="s">
        <v>49</v>
      </c>
      <c r="M2" s="50"/>
      <c r="N2" s="50"/>
      <c r="O2" s="50"/>
      <c r="P2" s="51"/>
      <c r="Q2" s="40" t="s">
        <v>2</v>
      </c>
      <c r="R2" s="43"/>
      <c r="S2" s="40" t="s">
        <v>37</v>
      </c>
      <c r="T2" s="41"/>
      <c r="U2" s="41"/>
      <c r="V2" s="41"/>
      <c r="W2" s="41"/>
      <c r="X2" s="41"/>
      <c r="Y2" s="41"/>
      <c r="Z2" s="41"/>
      <c r="AA2" s="41"/>
      <c r="AB2" s="41"/>
      <c r="AC2" s="41"/>
      <c r="AD2" s="41"/>
      <c r="AE2" s="41"/>
      <c r="AF2" s="41"/>
      <c r="AG2" s="41"/>
      <c r="AH2" s="42"/>
      <c r="AI2" s="43"/>
      <c r="AJ2" s="3"/>
      <c r="AK2" s="3"/>
      <c r="AL2" s="3"/>
      <c r="AM2" s="3"/>
      <c r="AN2" s="3"/>
      <c r="AO2" s="3"/>
      <c r="AP2" s="3"/>
      <c r="AQ2" s="3"/>
      <c r="AR2" s="3"/>
      <c r="AS2" s="3"/>
      <c r="AT2" s="3"/>
      <c r="AU2" s="3"/>
      <c r="AV2" s="3"/>
      <c r="AW2" s="3"/>
      <c r="AX2" s="3"/>
      <c r="AY2" s="3"/>
    </row>
    <row r="3" spans="1:51" s="15" customFormat="1" ht="60.75" thickBot="1" x14ac:dyDescent="0.3">
      <c r="A3" s="5" t="s">
        <v>3</v>
      </c>
      <c r="B3" s="6" t="s">
        <v>4</v>
      </c>
      <c r="C3" s="6" t="s">
        <v>5</v>
      </c>
      <c r="D3" s="7" t="s">
        <v>6</v>
      </c>
      <c r="E3" s="5" t="s">
        <v>7</v>
      </c>
      <c r="F3" s="6" t="s">
        <v>8</v>
      </c>
      <c r="G3" s="19" t="s">
        <v>9</v>
      </c>
      <c r="H3" s="6" t="s">
        <v>10</v>
      </c>
      <c r="I3" s="6" t="s">
        <v>11</v>
      </c>
      <c r="J3" s="7" t="s">
        <v>12</v>
      </c>
      <c r="K3" s="8" t="s">
        <v>13</v>
      </c>
      <c r="L3" s="5" t="s">
        <v>14</v>
      </c>
      <c r="M3" s="9" t="s">
        <v>15</v>
      </c>
      <c r="N3" s="9" t="s">
        <v>16</v>
      </c>
      <c r="O3" s="9" t="s">
        <v>17</v>
      </c>
      <c r="P3" s="10" t="s">
        <v>18</v>
      </c>
      <c r="Q3" s="11" t="s">
        <v>19</v>
      </c>
      <c r="R3" s="12" t="s">
        <v>20</v>
      </c>
      <c r="S3" s="11" t="s">
        <v>21</v>
      </c>
      <c r="T3" s="13" t="s">
        <v>22</v>
      </c>
      <c r="U3" s="13" t="s">
        <v>23</v>
      </c>
      <c r="V3" s="13" t="s">
        <v>24</v>
      </c>
      <c r="W3" s="13" t="s">
        <v>42</v>
      </c>
      <c r="X3" s="13" t="s">
        <v>25</v>
      </c>
      <c r="Y3" s="13" t="s">
        <v>26</v>
      </c>
      <c r="Z3" s="13" t="s">
        <v>27</v>
      </c>
      <c r="AA3" s="13" t="s">
        <v>28</v>
      </c>
      <c r="AB3" s="13" t="s">
        <v>29</v>
      </c>
      <c r="AC3" s="13" t="s">
        <v>30</v>
      </c>
      <c r="AD3" s="13" t="s">
        <v>31</v>
      </c>
      <c r="AE3" s="13" t="s">
        <v>32</v>
      </c>
      <c r="AF3" s="13" t="s">
        <v>33</v>
      </c>
      <c r="AG3" s="13" t="s">
        <v>34</v>
      </c>
      <c r="AH3" s="13" t="s">
        <v>35</v>
      </c>
      <c r="AI3" s="12" t="s">
        <v>36</v>
      </c>
      <c r="AJ3" s="14"/>
      <c r="AK3" s="14"/>
      <c r="AL3" s="14"/>
      <c r="AM3" s="14"/>
      <c r="AN3" s="14"/>
      <c r="AO3" s="14"/>
      <c r="AP3" s="14"/>
      <c r="AQ3" s="14"/>
      <c r="AR3" s="14"/>
      <c r="AS3" s="14"/>
      <c r="AT3" s="14"/>
      <c r="AU3" s="14"/>
      <c r="AV3" s="14"/>
      <c r="AW3" s="14"/>
      <c r="AX3" s="14"/>
      <c r="AY3" s="14"/>
    </row>
    <row r="4" spans="1:51" s="64" customFormat="1" ht="388.5" customHeight="1" x14ac:dyDescent="0.25">
      <c r="A4" s="52" t="s">
        <v>64</v>
      </c>
      <c r="B4" s="53" t="s">
        <v>65</v>
      </c>
      <c r="C4" s="54" t="s">
        <v>66</v>
      </c>
      <c r="D4" s="55"/>
      <c r="E4" s="56" t="s">
        <v>77</v>
      </c>
      <c r="F4" s="55"/>
      <c r="G4" s="57" t="s">
        <v>78</v>
      </c>
      <c r="H4" s="52" t="s">
        <v>69</v>
      </c>
      <c r="I4" s="56" t="s">
        <v>70</v>
      </c>
      <c r="J4" s="55"/>
      <c r="K4" s="55"/>
      <c r="L4" s="66" t="s">
        <v>79</v>
      </c>
      <c r="M4" s="56" t="s">
        <v>40</v>
      </c>
      <c r="N4" s="59">
        <v>43843</v>
      </c>
      <c r="O4" s="59">
        <v>44024</v>
      </c>
      <c r="P4" s="60">
        <v>0.5</v>
      </c>
      <c r="Q4" s="52" t="s">
        <v>72</v>
      </c>
      <c r="R4" s="67"/>
      <c r="S4" s="68">
        <v>24000000</v>
      </c>
      <c r="T4" s="23"/>
      <c r="U4" s="23"/>
      <c r="V4" s="23"/>
      <c r="W4" s="23">
        <v>0</v>
      </c>
      <c r="X4" s="23"/>
      <c r="Y4" s="23">
        <v>0</v>
      </c>
      <c r="Z4" s="23">
        <v>0</v>
      </c>
      <c r="AA4" s="23"/>
      <c r="AB4" s="23"/>
      <c r="AC4" s="23">
        <v>0</v>
      </c>
      <c r="AD4" s="23">
        <v>0</v>
      </c>
      <c r="AE4" s="23">
        <v>0</v>
      </c>
      <c r="AF4" s="23">
        <v>0</v>
      </c>
      <c r="AG4" s="23">
        <v>0</v>
      </c>
      <c r="AH4" s="23">
        <v>0</v>
      </c>
      <c r="AI4" s="62">
        <f t="shared" ref="AI4" si="0">SUM(S4:AH4)</f>
        <v>24000000</v>
      </c>
      <c r="AJ4" s="63"/>
      <c r="AK4" s="63"/>
      <c r="AL4" s="63"/>
      <c r="AM4" s="63"/>
      <c r="AN4" s="63"/>
      <c r="AO4" s="63"/>
      <c r="AP4" s="63"/>
      <c r="AQ4" s="63"/>
      <c r="AR4" s="63"/>
      <c r="AS4" s="63"/>
      <c r="AT4" s="63"/>
      <c r="AU4" s="63"/>
      <c r="AV4" s="63"/>
      <c r="AW4" s="63"/>
      <c r="AX4" s="63"/>
      <c r="AY4" s="63"/>
    </row>
    <row r="5" spans="1:51" s="64" customFormat="1" ht="409.5" x14ac:dyDescent="0.25">
      <c r="A5" s="52" t="s">
        <v>73</v>
      </c>
      <c r="B5" s="53" t="s">
        <v>65</v>
      </c>
      <c r="C5" s="52" t="s">
        <v>39</v>
      </c>
      <c r="D5" s="55"/>
      <c r="E5" s="56" t="s">
        <v>74</v>
      </c>
      <c r="F5" s="55"/>
      <c r="G5" s="52" t="s">
        <v>44</v>
      </c>
      <c r="H5" s="52" t="s">
        <v>46</v>
      </c>
      <c r="I5" s="56" t="s">
        <v>75</v>
      </c>
      <c r="J5" s="55"/>
      <c r="K5" s="55"/>
      <c r="L5" s="52" t="s">
        <v>76</v>
      </c>
      <c r="M5" s="52" t="s">
        <v>40</v>
      </c>
      <c r="N5" s="59">
        <v>43843</v>
      </c>
      <c r="O5" s="59">
        <v>44043</v>
      </c>
      <c r="P5" s="60">
        <v>0.5</v>
      </c>
      <c r="Q5" s="52" t="s">
        <v>72</v>
      </c>
      <c r="R5" s="52" t="s">
        <v>41</v>
      </c>
      <c r="S5" s="65">
        <v>11900000</v>
      </c>
      <c r="T5" s="62"/>
      <c r="U5" s="62"/>
      <c r="V5" s="62"/>
      <c r="W5" s="61">
        <v>0</v>
      </c>
      <c r="X5" s="62"/>
      <c r="Y5" s="62">
        <v>0</v>
      </c>
      <c r="Z5" s="62">
        <v>0</v>
      </c>
      <c r="AA5" s="62"/>
      <c r="AB5" s="62"/>
      <c r="AC5" s="62">
        <v>0</v>
      </c>
      <c r="AD5" s="62">
        <v>0</v>
      </c>
      <c r="AE5" s="62">
        <v>0</v>
      </c>
      <c r="AF5" s="62">
        <v>0</v>
      </c>
      <c r="AG5" s="62">
        <v>0</v>
      </c>
      <c r="AH5" s="62">
        <v>0</v>
      </c>
      <c r="AI5" s="62">
        <f t="shared" ref="AI5" si="1">SUM(S5:AH5)</f>
        <v>11900000</v>
      </c>
      <c r="AJ5" s="63"/>
      <c r="AK5" s="63"/>
      <c r="AL5" s="63"/>
      <c r="AM5" s="63"/>
      <c r="AN5" s="63"/>
      <c r="AO5" s="63"/>
      <c r="AP5" s="63"/>
      <c r="AQ5" s="63"/>
      <c r="AR5" s="63"/>
      <c r="AS5" s="63"/>
      <c r="AT5" s="63"/>
      <c r="AU5" s="63"/>
      <c r="AV5" s="63"/>
      <c r="AW5" s="63"/>
      <c r="AX5" s="63"/>
      <c r="AY5" s="63"/>
    </row>
    <row r="6" spans="1:51" s="64" customFormat="1" ht="409.5" x14ac:dyDescent="0.25">
      <c r="A6" s="52" t="s">
        <v>64</v>
      </c>
      <c r="B6" s="53" t="s">
        <v>65</v>
      </c>
      <c r="C6" s="54" t="s">
        <v>66</v>
      </c>
      <c r="D6" s="55"/>
      <c r="E6" s="56" t="s">
        <v>67</v>
      </c>
      <c r="F6" s="55"/>
      <c r="G6" s="57" t="s">
        <v>68</v>
      </c>
      <c r="H6" s="52" t="s">
        <v>69</v>
      </c>
      <c r="I6" s="56" t="s">
        <v>70</v>
      </c>
      <c r="J6" s="55"/>
      <c r="K6" s="55"/>
      <c r="L6" s="58" t="s">
        <v>71</v>
      </c>
      <c r="M6" s="56" t="s">
        <v>40</v>
      </c>
      <c r="N6" s="59">
        <v>43843</v>
      </c>
      <c r="O6" s="59">
        <v>44024</v>
      </c>
      <c r="P6" s="60">
        <v>0.5</v>
      </c>
      <c r="Q6" s="52" t="s">
        <v>72</v>
      </c>
      <c r="R6" s="52" t="s">
        <v>41</v>
      </c>
      <c r="S6" s="61">
        <v>7800000</v>
      </c>
      <c r="T6" s="62"/>
      <c r="U6" s="62"/>
      <c r="V6" s="62"/>
      <c r="W6" s="62">
        <v>0</v>
      </c>
      <c r="X6" s="62"/>
      <c r="Y6" s="62">
        <v>0</v>
      </c>
      <c r="Z6" s="62">
        <v>0</v>
      </c>
      <c r="AA6" s="62"/>
      <c r="AB6" s="62"/>
      <c r="AC6" s="62">
        <v>0</v>
      </c>
      <c r="AD6" s="62">
        <v>0</v>
      </c>
      <c r="AE6" s="62">
        <v>0</v>
      </c>
      <c r="AF6" s="62">
        <v>0</v>
      </c>
      <c r="AG6" s="62">
        <v>0</v>
      </c>
      <c r="AH6" s="62">
        <v>0</v>
      </c>
      <c r="AI6" s="62">
        <f t="shared" ref="AI6" si="2">SUM(S6:AH6)</f>
        <v>7800000</v>
      </c>
      <c r="AJ6" s="63"/>
      <c r="AK6" s="63"/>
      <c r="AL6" s="63"/>
      <c r="AM6" s="63"/>
      <c r="AN6" s="63"/>
      <c r="AO6" s="63"/>
      <c r="AP6" s="63"/>
      <c r="AQ6" s="63"/>
      <c r="AR6" s="63"/>
      <c r="AS6" s="63"/>
      <c r="AT6" s="63"/>
      <c r="AU6" s="63"/>
      <c r="AV6" s="63"/>
      <c r="AW6" s="63"/>
      <c r="AX6" s="63"/>
      <c r="AY6" s="63"/>
    </row>
    <row r="7" spans="1:51" ht="220.5" x14ac:dyDescent="0.25">
      <c r="A7" s="33" t="s">
        <v>50</v>
      </c>
      <c r="B7" s="24" t="s">
        <v>47</v>
      </c>
      <c r="C7" s="24" t="s">
        <v>39</v>
      </c>
      <c r="D7" s="21"/>
      <c r="E7" s="20" t="s">
        <v>43</v>
      </c>
      <c r="F7" s="21"/>
      <c r="G7" s="24" t="s">
        <v>44</v>
      </c>
      <c r="H7" s="24" t="s">
        <v>46</v>
      </c>
      <c r="I7" s="21" t="s">
        <v>38</v>
      </c>
      <c r="J7" s="21"/>
      <c r="K7" s="21"/>
      <c r="L7" s="24" t="s">
        <v>48</v>
      </c>
      <c r="M7" s="24" t="s">
        <v>40</v>
      </c>
      <c r="N7" s="21" t="s">
        <v>45</v>
      </c>
      <c r="O7" s="30">
        <v>43981</v>
      </c>
      <c r="P7" s="31">
        <v>0.25</v>
      </c>
      <c r="Q7" s="36" t="s">
        <v>50</v>
      </c>
      <c r="R7" s="36" t="s">
        <v>41</v>
      </c>
      <c r="S7" s="22"/>
      <c r="T7" s="22"/>
      <c r="U7" s="22"/>
      <c r="V7" s="22"/>
      <c r="W7" s="32">
        <v>11899998</v>
      </c>
      <c r="X7" s="22"/>
      <c r="Y7" s="22"/>
      <c r="Z7" s="22"/>
      <c r="AA7" s="22"/>
      <c r="AB7" s="22"/>
      <c r="AC7" s="22"/>
      <c r="AD7" s="22"/>
      <c r="AE7" s="22"/>
      <c r="AF7" s="22"/>
      <c r="AG7" s="22"/>
      <c r="AH7" s="22"/>
      <c r="AI7" s="22">
        <f>SUM(S7:AH7)</f>
        <v>11899998</v>
      </c>
    </row>
    <row r="8" spans="1:51" s="29" customFormat="1" ht="157.5" x14ac:dyDescent="0.25">
      <c r="A8" s="33" t="s">
        <v>50</v>
      </c>
      <c r="B8" s="24" t="s">
        <v>51</v>
      </c>
      <c r="C8" s="24" t="s">
        <v>52</v>
      </c>
      <c r="D8" s="21"/>
      <c r="E8" s="20" t="s">
        <v>53</v>
      </c>
      <c r="F8" s="21"/>
      <c r="G8" s="24" t="s">
        <v>54</v>
      </c>
      <c r="H8" s="17" t="s">
        <v>55</v>
      </c>
      <c r="I8" s="21" t="s">
        <v>38</v>
      </c>
      <c r="J8" s="21"/>
      <c r="K8" s="21"/>
      <c r="L8" s="24" t="s">
        <v>56</v>
      </c>
      <c r="M8" s="24" t="s">
        <v>57</v>
      </c>
      <c r="N8" s="39">
        <v>43842</v>
      </c>
      <c r="O8" s="39">
        <v>43981</v>
      </c>
      <c r="P8" s="31">
        <v>0.25</v>
      </c>
      <c r="Q8" s="36" t="s">
        <v>50</v>
      </c>
      <c r="R8" s="36" t="s">
        <v>41</v>
      </c>
      <c r="S8" s="22"/>
      <c r="T8" s="22"/>
      <c r="U8" s="22"/>
      <c r="V8" s="22"/>
      <c r="W8" s="22">
        <v>7800000</v>
      </c>
      <c r="X8" s="22"/>
      <c r="Y8" s="22"/>
      <c r="Z8" s="22"/>
      <c r="AA8" s="22"/>
      <c r="AB8" s="22"/>
      <c r="AC8" s="22"/>
      <c r="AD8" s="22"/>
      <c r="AE8" s="22"/>
      <c r="AF8" s="22"/>
      <c r="AG8" s="22"/>
      <c r="AH8" s="22"/>
      <c r="AI8" s="22">
        <f t="shared" ref="AI8" si="3">SUM(S8:AH8)</f>
        <v>7800000</v>
      </c>
      <c r="AJ8" s="18"/>
      <c r="AK8" s="18"/>
      <c r="AL8" s="18"/>
      <c r="AM8" s="18"/>
      <c r="AN8" s="18"/>
      <c r="AO8" s="18"/>
      <c r="AP8" s="18"/>
      <c r="AQ8" s="18"/>
      <c r="AR8" s="18"/>
      <c r="AS8" s="18"/>
      <c r="AT8" s="18"/>
      <c r="AU8" s="18"/>
      <c r="AV8" s="18"/>
      <c r="AW8" s="18"/>
      <c r="AX8" s="18"/>
      <c r="AY8" s="18"/>
    </row>
    <row r="9" spans="1:51" ht="409.5" x14ac:dyDescent="0.25">
      <c r="A9" s="33" t="s">
        <v>50</v>
      </c>
      <c r="B9" s="34" t="s">
        <v>58</v>
      </c>
      <c r="C9" s="35" t="s">
        <v>59</v>
      </c>
      <c r="D9" s="21"/>
      <c r="E9" s="20" t="s">
        <v>60</v>
      </c>
      <c r="F9" s="21"/>
      <c r="G9" s="20" t="s">
        <v>61</v>
      </c>
      <c r="H9" s="36" t="s">
        <v>62</v>
      </c>
      <c r="I9" s="20" t="s">
        <v>38</v>
      </c>
      <c r="J9" s="21"/>
      <c r="K9" s="21"/>
      <c r="L9" s="24" t="s">
        <v>63</v>
      </c>
      <c r="M9" s="20" t="s">
        <v>40</v>
      </c>
      <c r="N9" s="37">
        <v>43842</v>
      </c>
      <c r="O9" s="37">
        <v>43981</v>
      </c>
      <c r="P9" s="31">
        <v>0.25</v>
      </c>
      <c r="Q9" s="36" t="s">
        <v>50</v>
      </c>
      <c r="R9" s="36" t="s">
        <v>41</v>
      </c>
      <c r="S9" s="38"/>
      <c r="T9" s="22"/>
      <c r="U9" s="22"/>
      <c r="V9" s="22"/>
      <c r="W9" s="22">
        <v>7800000</v>
      </c>
      <c r="X9" s="22"/>
      <c r="Y9" s="22"/>
      <c r="Z9" s="22"/>
      <c r="AA9" s="22"/>
      <c r="AB9" s="22"/>
      <c r="AC9" s="22"/>
      <c r="AD9" s="22"/>
      <c r="AE9" s="22"/>
      <c r="AF9" s="22"/>
      <c r="AG9" s="22"/>
      <c r="AH9" s="22"/>
      <c r="AI9" s="22">
        <f t="shared" ref="AI9" si="4">SUM(S9:AH9)</f>
        <v>7800000</v>
      </c>
    </row>
    <row r="10" spans="1:51" ht="15.75" x14ac:dyDescent="0.25">
      <c r="A10" s="21"/>
      <c r="B10" s="24"/>
      <c r="C10" s="21"/>
      <c r="D10" s="21"/>
      <c r="E10" s="20"/>
      <c r="F10" s="21"/>
      <c r="G10" s="21"/>
      <c r="H10" s="24"/>
      <c r="I10" s="21"/>
      <c r="J10" s="21"/>
      <c r="K10" s="21"/>
      <c r="L10" s="24"/>
      <c r="M10" s="21"/>
      <c r="N10" s="21"/>
      <c r="O10" s="21"/>
      <c r="P10" s="21"/>
      <c r="Q10" s="24"/>
      <c r="R10" s="21"/>
      <c r="S10" s="22"/>
      <c r="T10" s="22"/>
      <c r="U10" s="22"/>
      <c r="V10" s="22"/>
      <c r="W10" s="22"/>
      <c r="X10" s="22"/>
      <c r="Y10" s="22"/>
      <c r="Z10" s="22"/>
      <c r="AA10" s="22"/>
      <c r="AB10" s="22"/>
      <c r="AC10" s="22"/>
      <c r="AD10" s="22"/>
      <c r="AE10" s="22"/>
      <c r="AF10" s="22"/>
      <c r="AG10" s="22"/>
      <c r="AH10" s="22"/>
      <c r="AI10" s="22">
        <f t="shared" ref="AI5:AI10" si="5">SUM(S10:AH10)</f>
        <v>0</v>
      </c>
    </row>
    <row r="11" spans="1:51" ht="15.75" x14ac:dyDescent="0.25">
      <c r="A11" s="21"/>
      <c r="B11" s="25"/>
      <c r="C11" s="25"/>
      <c r="D11" s="25"/>
      <c r="E11" s="26"/>
      <c r="F11" s="25"/>
      <c r="G11" s="25"/>
      <c r="H11" s="27"/>
      <c r="I11" s="25"/>
      <c r="J11" s="25"/>
      <c r="K11" s="25"/>
      <c r="L11" s="25"/>
      <c r="M11" s="25"/>
      <c r="N11" s="25"/>
      <c r="O11" s="25"/>
      <c r="P11" s="25"/>
      <c r="Q11" s="25"/>
      <c r="R11" s="25"/>
      <c r="S11" s="25"/>
      <c r="T11" s="25"/>
      <c r="U11" s="25"/>
      <c r="V11" s="25"/>
      <c r="W11" s="28">
        <f>SUM(W7:W10)</f>
        <v>27499998</v>
      </c>
      <c r="X11" s="25"/>
      <c r="Y11" s="25"/>
      <c r="Z11" s="25">
        <f>SUM(Z4)</f>
        <v>0</v>
      </c>
      <c r="AA11" s="25">
        <f t="shared" ref="AA11:AH11" si="6">SUM(AA4)</f>
        <v>0</v>
      </c>
      <c r="AB11" s="25">
        <f t="shared" si="6"/>
        <v>0</v>
      </c>
      <c r="AC11" s="25">
        <f t="shared" si="6"/>
        <v>0</v>
      </c>
      <c r="AD11" s="25">
        <f t="shared" si="6"/>
        <v>0</v>
      </c>
      <c r="AE11" s="25">
        <f t="shared" si="6"/>
        <v>0</v>
      </c>
      <c r="AF11" s="25">
        <f t="shared" si="6"/>
        <v>0</v>
      </c>
      <c r="AG11" s="25">
        <f t="shared" si="6"/>
        <v>0</v>
      </c>
      <c r="AH11" s="25">
        <f t="shared" si="6"/>
        <v>0</v>
      </c>
      <c r="AI11" s="28">
        <f>SUM(AI4:AI10)</f>
        <v>71199998</v>
      </c>
    </row>
  </sheetData>
  <mergeCells count="6">
    <mergeCell ref="S2:AI2"/>
    <mergeCell ref="A1:R1"/>
    <mergeCell ref="A2:D2"/>
    <mergeCell ref="E2:J2"/>
    <mergeCell ref="L2:P2"/>
    <mergeCell ref="Q2:R2"/>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OSORIO</dc:creator>
  <cp:lastModifiedBy>MARISOL CASILIMAS</cp:lastModifiedBy>
  <cp:revision/>
  <dcterms:created xsi:type="dcterms:W3CDTF">2018-01-09T20:22:51Z</dcterms:created>
  <dcterms:modified xsi:type="dcterms:W3CDTF">2020-01-29T13:50:08Z</dcterms:modified>
</cp:coreProperties>
</file>