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2021\CARMEN DE APICALA\PLANES DE ACCIÓN 2021\"/>
    </mc:Choice>
  </mc:AlternateContent>
  <bookViews>
    <workbookView xWindow="0" yWindow="0" windowWidth="11520" windowHeight="7755"/>
  </bookViews>
  <sheets>
    <sheet name="SALUD" sheetId="9" r:id="rId1"/>
  </sheets>
  <definedNames>
    <definedName name="_xlnm.Print_Titles" localSheetId="0">SALUD!$1:$7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139" i="9" l="1"/>
  <c r="AQ138" i="9"/>
  <c r="AQ127" i="9"/>
  <c r="AQ125" i="9"/>
  <c r="AQ112" i="9"/>
  <c r="AQ108" i="9"/>
  <c r="AQ102" i="9"/>
  <c r="AQ100" i="9"/>
  <c r="AQ99" i="9"/>
  <c r="AQ98" i="9"/>
  <c r="AQ97" i="9"/>
  <c r="AQ96" i="9"/>
  <c r="AQ95" i="9"/>
  <c r="AQ86" i="9"/>
  <c r="AQ85" i="9"/>
  <c r="AQ83" i="9"/>
  <c r="AQ82" i="9"/>
  <c r="AQ81" i="9"/>
  <c r="AQ80" i="9"/>
  <c r="AQ79" i="9"/>
  <c r="AQ78" i="9"/>
  <c r="AQ77" i="9"/>
  <c r="AQ76" i="9"/>
  <c r="AQ75" i="9"/>
  <c r="AQ74" i="9"/>
  <c r="AQ73" i="9"/>
  <c r="AQ72" i="9"/>
  <c r="AQ71" i="9"/>
  <c r="AQ70" i="9"/>
  <c r="AQ57" i="9"/>
  <c r="AQ49" i="9"/>
  <c r="AQ42" i="9"/>
  <c r="AQ40" i="9"/>
  <c r="AQ37" i="9"/>
  <c r="AQ36" i="9"/>
  <c r="AQ35" i="9"/>
  <c r="AQ34" i="9"/>
  <c r="AQ33" i="9"/>
  <c r="AQ32" i="9"/>
  <c r="AQ31" i="9"/>
  <c r="AQ30" i="9"/>
  <c r="AQ29" i="9"/>
  <c r="AQ28" i="9"/>
  <c r="AQ27" i="9"/>
  <c r="AQ26" i="9"/>
  <c r="AQ25" i="9"/>
  <c r="AQ24" i="9"/>
  <c r="AQ23" i="9"/>
  <c r="AQ22" i="9"/>
  <c r="AQ21" i="9"/>
  <c r="AQ20" i="9"/>
  <c r="AQ19" i="9"/>
  <c r="AQ18" i="9"/>
  <c r="AQ17" i="9"/>
  <c r="AQ16" i="9"/>
  <c r="AQ15" i="9"/>
  <c r="AQ14" i="9"/>
  <c r="AQ13" i="9"/>
  <c r="AQ12" i="9"/>
  <c r="AQ11" i="9"/>
  <c r="AQ10" i="9"/>
  <c r="AQ9" i="9"/>
  <c r="AQ154" i="9" l="1"/>
  <c r="AQ147" i="9"/>
  <c r="AQ148" i="9"/>
  <c r="AQ92" i="9"/>
  <c r="AQ93" i="9"/>
  <c r="AQ88" i="9"/>
  <c r="AQ53" i="9"/>
  <c r="AQ89" i="9"/>
  <c r="AQ143" i="9" l="1"/>
  <c r="AQ179" i="9" l="1"/>
  <c r="AQ178" i="9" l="1"/>
  <c r="AQ177" i="9"/>
  <c r="AQ176" i="9"/>
  <c r="AQ175" i="9"/>
  <c r="AQ174" i="9"/>
  <c r="AQ173" i="9"/>
  <c r="AQ172" i="9"/>
  <c r="AQ171" i="9"/>
  <c r="AQ170" i="9"/>
  <c r="AQ169" i="9"/>
  <c r="AQ168" i="9"/>
  <c r="AQ167" i="9"/>
  <c r="AQ166" i="9"/>
  <c r="AQ165" i="9"/>
  <c r="AQ164" i="9"/>
  <c r="AQ163" i="9"/>
  <c r="AQ162" i="9"/>
  <c r="AQ161" i="9"/>
  <c r="AQ160" i="9"/>
  <c r="AQ159" i="9"/>
  <c r="AQ158" i="9"/>
  <c r="AQ157" i="9"/>
  <c r="AQ156" i="9"/>
  <c r="AQ155" i="9"/>
  <c r="AQ153" i="9"/>
  <c r="AQ152" i="9"/>
  <c r="AQ151" i="9"/>
  <c r="AQ150" i="9"/>
  <c r="AQ149" i="9"/>
  <c r="AQ146" i="9"/>
  <c r="AQ144" i="9"/>
  <c r="AQ142" i="9"/>
  <c r="AQ141" i="9"/>
  <c r="AQ140" i="9"/>
  <c r="AQ137" i="9"/>
  <c r="AQ136" i="9"/>
  <c r="AQ135" i="9"/>
  <c r="AQ134" i="9"/>
  <c r="AQ133" i="9"/>
  <c r="AQ132" i="9"/>
  <c r="AQ131" i="9"/>
  <c r="AQ130" i="9"/>
  <c r="AQ129" i="9"/>
  <c r="AQ128" i="9"/>
  <c r="AQ126" i="9"/>
  <c r="AQ124" i="9"/>
  <c r="AQ123" i="9"/>
  <c r="AQ122" i="9"/>
  <c r="AQ120" i="9"/>
  <c r="AQ119" i="9"/>
  <c r="AQ118" i="9"/>
  <c r="AQ117" i="9"/>
  <c r="AQ116" i="9"/>
  <c r="AQ115" i="9"/>
  <c r="AQ114" i="9"/>
  <c r="AQ113" i="9"/>
  <c r="AQ111" i="9"/>
  <c r="AQ110" i="9"/>
  <c r="AQ109" i="9"/>
  <c r="AQ107" i="9"/>
  <c r="AQ106" i="9"/>
  <c r="AQ105" i="9"/>
  <c r="AQ104" i="9"/>
  <c r="AQ103" i="9"/>
  <c r="AQ101" i="9"/>
  <c r="AQ94" i="9"/>
  <c r="AQ91" i="9"/>
  <c r="AQ90" i="9"/>
  <c r="AQ87" i="9"/>
  <c r="AQ84" i="9"/>
  <c r="AQ69" i="9"/>
  <c r="AQ68" i="9"/>
  <c r="AQ67" i="9"/>
  <c r="AQ66" i="9"/>
  <c r="AQ65" i="9"/>
  <c r="AQ64" i="9"/>
  <c r="AQ63" i="9"/>
  <c r="AQ62" i="9"/>
  <c r="AQ61" i="9"/>
  <c r="AQ60" i="9"/>
  <c r="AQ59" i="9"/>
  <c r="AQ58" i="9"/>
  <c r="AQ56" i="9"/>
  <c r="AQ55" i="9"/>
  <c r="AQ54" i="9"/>
  <c r="AQ52" i="9"/>
  <c r="AQ51" i="9"/>
  <c r="AQ50" i="9"/>
  <c r="AQ48" i="9"/>
  <c r="AQ47" i="9"/>
  <c r="AQ46" i="9"/>
  <c r="AQ45" i="9"/>
  <c r="AQ44" i="9"/>
  <c r="AQ43" i="9"/>
  <c r="AQ41" i="9"/>
  <c r="AQ39" i="9"/>
  <c r="AQ38" i="9"/>
  <c r="AQ8" i="9"/>
  <c r="AB109" i="9"/>
  <c r="AB84" i="9"/>
  <c r="AB58" i="9"/>
  <c r="AB50" i="9"/>
  <c r="AB41" i="9"/>
  <c r="AB39" i="9"/>
</calcChain>
</file>

<file path=xl/comments1.xml><?xml version="1.0" encoding="utf-8"?>
<comments xmlns="http://schemas.openxmlformats.org/spreadsheetml/2006/main">
  <authors>
    <author>HP</author>
  </authors>
  <commentList>
    <comment ref="C7" authorId="0" shapeId="0">
      <text>
        <r>
          <rPr>
            <b/>
            <sz val="9"/>
            <color indexed="81"/>
            <rFont val="Tahoma"/>
            <family val="2"/>
          </rPr>
          <t>HP:</t>
        </r>
        <r>
          <rPr>
            <sz val="9"/>
            <color indexed="81"/>
            <rFont val="Tahoma"/>
            <family val="2"/>
          </rPr>
          <t xml:space="preserve">
Si usted considera que en este año no se va a realizar actividad alguna para el cumplimiento de la meta indique que no se PROGRAMA ACTIVIDAD o si ya se cumplio la meta META LOGRADA</t>
        </r>
      </text>
    </comment>
    <comment ref="E7" authorId="0" shapeId="0">
      <text>
        <r>
          <rPr>
            <b/>
            <sz val="9"/>
            <color indexed="81"/>
            <rFont val="Tahoma"/>
            <family val="2"/>
          </rPr>
          <t>HP:</t>
        </r>
        <r>
          <rPr>
            <sz val="9"/>
            <color indexed="81"/>
            <rFont val="Tahoma"/>
            <family val="2"/>
          </rPr>
          <t xml:space="preserve">
LISTAS DE ASISTENCIA REGISTRO FOTOGRAFICO, CONTRATOS ETC</t>
        </r>
      </text>
    </comment>
    <comment ref="M7" authorId="0" shapeId="0">
      <text>
        <r>
          <rPr>
            <b/>
            <sz val="9"/>
            <color indexed="81"/>
            <rFont val="Tahoma"/>
            <family val="2"/>
          </rPr>
          <t>HP:</t>
        </r>
        <r>
          <rPr>
            <sz val="9"/>
            <color indexed="81"/>
            <rFont val="Tahoma"/>
            <family val="2"/>
          </rPr>
          <t xml:space="preserve">
ESPECIFICAR PORQUE NO SE HA EJECUTADO LA ACTIVIDAD</t>
        </r>
      </text>
    </comment>
  </commentList>
</comments>
</file>

<file path=xl/sharedStrings.xml><?xml version="1.0" encoding="utf-8"?>
<sst xmlns="http://schemas.openxmlformats.org/spreadsheetml/2006/main" count="878" uniqueCount="436">
  <si>
    <t xml:space="preserve">Plan de Acción </t>
  </si>
  <si>
    <t>ACTIVIDADES</t>
  </si>
  <si>
    <t>NumerodeRadicaciónProyecto</t>
  </si>
  <si>
    <t>Codificación</t>
  </si>
  <si>
    <t>Tendencia</t>
  </si>
  <si>
    <t>CÓDIGO DEL PRODUCTO</t>
  </si>
  <si>
    <t>PRODUCTO</t>
  </si>
  <si>
    <t>CÓDIGO DEL INDICADOR DE PRODUCTO</t>
  </si>
  <si>
    <t>INDICADOR DE PRODUCTO</t>
  </si>
  <si>
    <t>RESPONSABLE</t>
  </si>
  <si>
    <t>UNIDAD DE MEDIDA</t>
  </si>
  <si>
    <t>LÍNEA ESTRATÉGICA</t>
  </si>
  <si>
    <t>CODFUT DEL SECTOR</t>
  </si>
  <si>
    <t>SECTOR</t>
  </si>
  <si>
    <t>PROGRAMA</t>
  </si>
  <si>
    <t>PROYECTO</t>
  </si>
  <si>
    <t>TENDENCIA</t>
  </si>
  <si>
    <t>VALOR ESPERADO 2023</t>
  </si>
  <si>
    <t>INDICADOR DE BIENESTAR</t>
  </si>
  <si>
    <t xml:space="preserve">LÍNEA BASE </t>
  </si>
  <si>
    <t>ND</t>
  </si>
  <si>
    <t xml:space="preserve">Programa implementado </t>
  </si>
  <si>
    <t>Estrategia implementada</t>
  </si>
  <si>
    <t>Personas capacitadas</t>
  </si>
  <si>
    <t>Acciones realizadas</t>
  </si>
  <si>
    <t>Plan de Desarrollo 2020 -2023</t>
  </si>
  <si>
    <t xml:space="preserve">Secretaria de Salud </t>
  </si>
  <si>
    <t>Documentos de planeación</t>
  </si>
  <si>
    <t>Campañas realizadas</t>
  </si>
  <si>
    <t>Jornadas realizadas</t>
  </si>
  <si>
    <t>04</t>
  </si>
  <si>
    <t xml:space="preserve">Fortalecimientos realizados </t>
  </si>
  <si>
    <t>Servicio de gestión del riesgo para abordar situaciones de salud relacionadas con condiciones ambientales</t>
  </si>
  <si>
    <t>Campañas de gestión del riesgo para abordar situaciones de salud relacionadas con condiciones ambientales implementadas</t>
  </si>
  <si>
    <t>Personas atendidas con campañas de gestión del riesgo para abordar situaciones de salud relacionadas con condiciones ambientales</t>
  </si>
  <si>
    <t>Realizar campañas de educación en salud ambiental</t>
  </si>
  <si>
    <t>Jornada anual de vacunación de caninos y felinos</t>
  </si>
  <si>
    <t>Jornadas de vacunación de caninos y felinos ejecutadas</t>
  </si>
  <si>
    <t>Implementar una estrategia de educación en entornos saludables en los componentes escolar o de vivienda relacionado con ETV</t>
  </si>
  <si>
    <t>Servicio de gestión del riesgo para abordar condiciones crónicas prevalentes</t>
  </si>
  <si>
    <t>190502300</t>
  </si>
  <si>
    <t>Campañas de gestión del riesgo para abordar condiciones crónicas prevalentes implementadas</t>
  </si>
  <si>
    <t xml:space="preserve">Realizar jornadas de prevención de cáncer en la mujer </t>
  </si>
  <si>
    <t>Jornadas de prevención realizadas</t>
  </si>
  <si>
    <t>190502301</t>
  </si>
  <si>
    <t xml:space="preserve">Personas atendidas con campañas de promoción sobre condiciones crónicas prevalentes </t>
  </si>
  <si>
    <t>Realizar jornadas de actividad física mensuales en la zona urbana y/o rural en el entorno comunitario</t>
  </si>
  <si>
    <t>Jornadas de Actividad Física ejecutadas</t>
  </si>
  <si>
    <t>Implementar el programa de hábitos de vida saludable</t>
  </si>
  <si>
    <t>Realizar jornadas de Información en el entorno educativa y Comunitario sobre reducción del consumo de sal y azúcar</t>
  </si>
  <si>
    <t>Jornadas de información realizadas</t>
  </si>
  <si>
    <t>Desarrollar campañas educativas para la promoción de factores protectores de enfermedades crónicas no transmisible</t>
  </si>
  <si>
    <t>Servicios de promoción de la salud  y prevención de riesgos asociados a condiciones no transmisibles</t>
  </si>
  <si>
    <t>Campañas de prevención del cáncer realizadas</t>
  </si>
  <si>
    <t>Realizar  jornadas de información en salud sobre moderación del consumo de Alcohol y Tabaco en el entorno educativa y comunitario</t>
  </si>
  <si>
    <t>Estrategia en los  Hogares del Municipio frente al lavado de manos y uso de tapabocas</t>
  </si>
  <si>
    <t>Hogares con prácticas seguras para el consumo de agua</t>
  </si>
  <si>
    <t>Implementar una estrategia para garantizar la detección oportuna y la atención integral de las personas que tienen tuberculosis, lepra y dengue</t>
  </si>
  <si>
    <t>Servicio de gestión del riesgo para enfermedades inmunoprevenibles</t>
  </si>
  <si>
    <t>Campañas de gestión del riesgo para enfermedades inmunoprevenibles  implementadas</t>
  </si>
  <si>
    <t>Personas atendidas con campañas de gestión del riesgo para enfermedades inmunoprevenibles</t>
  </si>
  <si>
    <t>Apoyar la realización de las Jornadas Nacionales y Locales de vacunación</t>
  </si>
  <si>
    <t>Jornadas de vacunación realizadas</t>
  </si>
  <si>
    <t>Realizar jornadas anuales de información en salud sobre manejo de esquema PAI en el entorno comunitario e institucional</t>
  </si>
  <si>
    <t xml:space="preserve">Servicio de gestión del riesgo para enfermedades emergentes, reemergentes y desatendidas </t>
  </si>
  <si>
    <t>Campañas de gestión del riesgo para enfermedades emergentes, reemergentes y desatendidas implementadas</t>
  </si>
  <si>
    <t xml:space="preserve">Personas atendidas con campañas de gestión del riesgo para enfermedades emergentes, reemergentes y desatendidas </t>
  </si>
  <si>
    <t>Implementar la estrategia de Control Social Dengue en el 100% de la zona urbana</t>
  </si>
  <si>
    <t xml:space="preserve">Estrategia implementada en la zona urbana </t>
  </si>
  <si>
    <t>Aperturar el servicio de consulta Preconcepcional</t>
  </si>
  <si>
    <t>Consulta Preconcepcional aperturada</t>
  </si>
  <si>
    <t>Implementar la estrategia de captación temprana de Gestantes a través de caracterización poblacional</t>
  </si>
  <si>
    <t>Gestantes Atendidas</t>
  </si>
  <si>
    <t>Implementación de un taller de atención integral en salud sexual y reproductiva  para las victimas del conflicto armado</t>
  </si>
  <si>
    <t xml:space="preserve">Taller implementado </t>
  </si>
  <si>
    <t>Realizar jornadas de tamización de Sífilis en la zona urbana y Rural</t>
  </si>
  <si>
    <t>Jornadas de tamización realizadas</t>
  </si>
  <si>
    <t>Realizar jornadas de Sensibilización sobre la prevención del VIH en jóvenes</t>
  </si>
  <si>
    <t>Implementar el Programa Maternidad Segura</t>
  </si>
  <si>
    <t xml:space="preserve">Programa creado </t>
  </si>
  <si>
    <t>Fortalecer el 100% de las Instituciones en la implementación de las Rutas para la Atención Integral de la violencia con enfoque de Género</t>
  </si>
  <si>
    <t>Jornadas  de socialización de las rutas de atención integral a la violencia</t>
  </si>
  <si>
    <t>Realizar jornadas de información en el entorno educativo, comunitario e institucional sobre las Rutas de Atención Integral en salud mental</t>
  </si>
  <si>
    <t xml:space="preserve">Servicio de gestión del riesgo en temas de trastornos mentales </t>
  </si>
  <si>
    <t>Campañas de gestión del riesgo en temas de trastornos mentales implementadas</t>
  </si>
  <si>
    <t xml:space="preserve">Personas atendidas con campañas de gestión del riesgo en temas de trastornos mentales </t>
  </si>
  <si>
    <t>Servicio de gestión del riesgo en temas de consumo de sustancias psicoactivas</t>
  </si>
  <si>
    <t>Campañas de gestión del riesgo en temas de consumo de sustancias psicoactivas implementadas</t>
  </si>
  <si>
    <t xml:space="preserve">Personas atendidas con campañas de gestión del riesgo en temas de consumo de sustancias psicoactivas </t>
  </si>
  <si>
    <t>Reactivación y Promoción del Comité de Prevención del Consumo de SPA</t>
  </si>
  <si>
    <t xml:space="preserve">Comité reactivado </t>
  </si>
  <si>
    <t>Realizar jornadas de Educación en el entorno educativo y comunitario sobre seguridad Vial</t>
  </si>
  <si>
    <t>Jornadas de Educación realizadas</t>
  </si>
  <si>
    <t>Documentos de Planeación elaborados (Política Municipal de Salud Mental)</t>
  </si>
  <si>
    <t xml:space="preserve">Servicio de gestión del riesgo en temas de salud sexual y reproductiva </t>
  </si>
  <si>
    <t>Campañas de gestión del riesgo en temas de salud sexual y reproductiva implementadas</t>
  </si>
  <si>
    <t>Escuela de Padres en cada I.E para generar CAP en prevención de SPA</t>
  </si>
  <si>
    <t>Escuelas de Padres Ejecutadas</t>
  </si>
  <si>
    <t>Jornadas de Información en salud ejecutadas</t>
  </si>
  <si>
    <t>Servicio de gestión del riesgo para temas de consumo, aprovechamiento biológico, calidad e inocuidad de los alimentos</t>
  </si>
  <si>
    <t>Campañas de gestión del riesgo para temas de consumo, aprovechamiento biológico, calidad e inocuidad de los alimentos implementadas</t>
  </si>
  <si>
    <t xml:space="preserve">Acciones de vigilancia y control del bajo peso al nacer </t>
  </si>
  <si>
    <t>Mesas de seguridad alimentaria y nutricional en especial para la población vulnerable</t>
  </si>
  <si>
    <t>Mesas de seguridad realizadas</t>
  </si>
  <si>
    <t xml:space="preserve">Personas atendidas con campañas de gestión del riesgo para temas de consumo y aprovechamiento biológico de los alimentos, calidad e inocuidad de los alimentos </t>
  </si>
  <si>
    <t>Programa en nutrición para madres gestantes y lactantes</t>
  </si>
  <si>
    <t>Servicio de nutrición para fortalecer estilos de vida y alimentación saludable</t>
  </si>
  <si>
    <t>Programa de nutrición para fortalecer  estilos de vida y alimentación saludable</t>
  </si>
  <si>
    <t>Establecer una ruta para la atención y el seguimiento de niños, niñas y gestantes identificadas con riesgo nutricional</t>
  </si>
  <si>
    <t>Actualizar la Ruta de atención</t>
  </si>
  <si>
    <t>Reactivar el Funcionamiento de las Unidades AIEPI en las veredas donde exista concentración de niños menores de 5 años</t>
  </si>
  <si>
    <t>Unidades AIEPI operando</t>
  </si>
  <si>
    <t>Capacitaciones en temas de gestión del riesgo</t>
  </si>
  <si>
    <t>Servicios de atención en salud pública en situaciones de emergencias y desastres</t>
  </si>
  <si>
    <t>Personas en capacidad de ser atendidas</t>
  </si>
  <si>
    <t>Servicio de gestión del riesgo para abordar situaciones prevalentes de origen laboral</t>
  </si>
  <si>
    <t>Campañas de gestión del riesgo para abordar situaciones prevalentes de origen laboral implementadas</t>
  </si>
  <si>
    <t>Personas atendidas con campañas de gestión del riesgo para abordar situaciones prevalentes de origen laboral</t>
  </si>
  <si>
    <t xml:space="preserve">Servicio de educación informal en temas de salud pública </t>
  </si>
  <si>
    <t>Planes de salud pública elaborados</t>
  </si>
  <si>
    <t>Documentos de planeación elaborados</t>
  </si>
  <si>
    <t>Apoyar a las la E.S.E con la dotación de EPP para la realización de las acciones de vigilancia en casos sospechosos y confirmados de COVID - 19</t>
  </si>
  <si>
    <t xml:space="preserve">Apoyos realizados </t>
  </si>
  <si>
    <t>Servicio de atención en salud a la población</t>
  </si>
  <si>
    <t>Personas atendidas con servicio de salud</t>
  </si>
  <si>
    <t>Servicio de aseguramiento a la población vulnerable no asegurada</t>
  </si>
  <si>
    <t>Implementar una estrategia anual para la promoción del Aseguramiento</t>
  </si>
  <si>
    <t xml:space="preserve">Servicio de promoción y actualización, revisión y retiro del SISBEN del municipio </t>
  </si>
  <si>
    <t xml:space="preserve">Jornadas realizadas </t>
  </si>
  <si>
    <t>Servicio de apoyo financiero al Hospital Nuestra Señora del Carmen</t>
  </si>
  <si>
    <t xml:space="preserve">Recursos entregados para el saneamiento financiero del Hospital </t>
  </si>
  <si>
    <t>Tasa de Agresiones por animales potencialmente transmisores de rabia X 100.000 Hab.</t>
  </si>
  <si>
    <t>Tasa de EDA en Población General x 100.000 Hab.</t>
  </si>
  <si>
    <t>Incidencia de Accidente Ofídico</t>
  </si>
  <si>
    <t>Tasa de Mortalidad por Enfermedades del Sistema Circulatorio X 100.000 Hab.</t>
  </si>
  <si>
    <t>Tasa de Mortalidad por Enfermedades Hipertensivas x 100.000 Habitantes</t>
  </si>
  <si>
    <t xml:space="preserve">Tasa de Mortalidad por Cáncer de mama X 100.000 Mujeres </t>
  </si>
  <si>
    <t>Tasa de Mortalidad por Cáncer de Cuello Uterino x 100.000 Mujeres</t>
  </si>
  <si>
    <t>Reducir en 30% la Tasa de Mortalidad por Cáncer en menor de 18 años</t>
  </si>
  <si>
    <t>Tasa de mortalidad infantil en menores de 1 año (ajustada)</t>
  </si>
  <si>
    <t>Tasa de Mortalidad por Diabetes Mellitus X 100.000 Hab.</t>
  </si>
  <si>
    <t>Tasa de Mortalidad por IRA en menor de 5 años x 1.000 NV</t>
  </si>
  <si>
    <t>Tasa de Lepra x 100.000 Hab</t>
  </si>
  <si>
    <t>Cobertura útil de vacunación</t>
  </si>
  <si>
    <t>Cobertura de vacunación con BCG en nacidos vivos</t>
  </si>
  <si>
    <t>Porcentaje de menores de 1 año con tercera dosis de pentavalente</t>
  </si>
  <si>
    <t>Tasa de Morbilidad por Dengue x 100.000 Hab</t>
  </si>
  <si>
    <t>Tasa de Leishmaniasis Cutánea x 100.000 Hab</t>
  </si>
  <si>
    <t>Porcentaje de mujeres de 15 a 19 años que son madres o están embarazadas de su primer hijo</t>
  </si>
  <si>
    <t>Porcentaje de Embarazos en Menor de 14 años</t>
  </si>
  <si>
    <t>Tasa de Sífilis gestacional x 1.000 NV</t>
  </si>
  <si>
    <t>Tasa de VIH x 100.000 Hab</t>
  </si>
  <si>
    <t>Tasa de mortalidad por VIH/sida</t>
  </si>
  <si>
    <t>Tasa de violencia de Género e Intrafamiliares x 100.000 Hab</t>
  </si>
  <si>
    <t>Tasa de Intento de suicidio x 100.000 Hab</t>
  </si>
  <si>
    <t>Tasa de Suicidio x 100.000 Hab</t>
  </si>
  <si>
    <t>N° de casos de menores de 18 años con consumo de SPA</t>
  </si>
  <si>
    <t>Tasa de mortalidad por accidentes de tránsito x 100.000 hab.</t>
  </si>
  <si>
    <t>Razón de Mortalidad Materna x 100.000 NV</t>
  </si>
  <si>
    <t>Tasa de DNT Crónica en menores de 5 años</t>
  </si>
  <si>
    <t>Prevalencia de desnutrición crónica en menores de 5 años</t>
  </si>
  <si>
    <t>Tasa de Mortalidad por DNT Aguda en menores de 5 años X 1.000 NV</t>
  </si>
  <si>
    <t>Porcentaje de Bajo Peso al Nacer</t>
  </si>
  <si>
    <t>Tiempo Promedio meses de Lactancia Materna Exclusiva</t>
  </si>
  <si>
    <t>Prevalencia de desnutrición aguda en menores de 5 años</t>
  </si>
  <si>
    <t>Tasa de Mortalidad por EDA en menor de 5 años x 1.000 NV</t>
  </si>
  <si>
    <t>Mortalidad por emergencias y desastre</t>
  </si>
  <si>
    <t>Tasa de Mortalidad por Ahogamiento y sumersión x 100.000 Hab</t>
  </si>
  <si>
    <t>Cobertura de Afiliación en Riesgos Laborales</t>
  </si>
  <si>
    <t>Servicio del Modelo de Atención Integral y Territorial MAITE</t>
  </si>
  <si>
    <t xml:space="preserve">Modelo implementado </t>
  </si>
  <si>
    <t>Necesidades básicas insatisfechas (NBI)</t>
  </si>
  <si>
    <t>Porcentaje de EPS con asistencia técnica en el componente de atención integral a la población víctima del conflicto armado</t>
  </si>
  <si>
    <t>Índice de pobreza multidimensional (IPM)</t>
  </si>
  <si>
    <t xml:space="preserve">Seguimiento de casos sospechosos y confirmados de COVID - 19 en el municipio </t>
  </si>
  <si>
    <t xml:space="preserve">Población sin aseguramiento en salud </t>
  </si>
  <si>
    <t xml:space="preserve">Porcentaje de población víctima del conflicto armado afiliada al sistema de salud </t>
  </si>
  <si>
    <t xml:space="preserve">Porcentaje de población afiliada al sistema de salud </t>
  </si>
  <si>
    <t>Observaciones</t>
  </si>
  <si>
    <t xml:space="preserve">POR UN CARMEN CON EQUIDAD SOCIAL </t>
  </si>
  <si>
    <t>PROG
2021</t>
  </si>
  <si>
    <t>Ene-Mar
2021</t>
  </si>
  <si>
    <t>Abr-Jun
2021</t>
  </si>
  <si>
    <t>Jul-Sep
2021</t>
  </si>
  <si>
    <t>Oct-Dic
2021</t>
  </si>
  <si>
    <t>Meta Cuatrienio</t>
  </si>
  <si>
    <t>Valor Esperado 2021</t>
  </si>
  <si>
    <t>Ejec % 
2021</t>
  </si>
  <si>
    <t>Número de beneficiarios 2021</t>
  </si>
  <si>
    <t>RP Programados 2021</t>
  </si>
  <si>
    <t>SGP Programados 2021</t>
  </si>
  <si>
    <t xml:space="preserve">CN Programados 2021 </t>
  </si>
  <si>
    <t>CD Programados 2021</t>
  </si>
  <si>
    <t>SGR Programados 2021</t>
  </si>
  <si>
    <t>Crédito Programados 2021</t>
  </si>
  <si>
    <t>Otros Programados 2021</t>
  </si>
  <si>
    <t>Total Recursos  Programados 2021</t>
  </si>
  <si>
    <t>RP Ejecutados 2021</t>
  </si>
  <si>
    <t>SGP Ejecutados 2021</t>
  </si>
  <si>
    <t>CN Ejecutados 2021</t>
  </si>
  <si>
    <t>CD Ejecutados 2021</t>
  </si>
  <si>
    <t>SGR Ejecutados  2021</t>
  </si>
  <si>
    <t>Otros Ejecutados 2021</t>
  </si>
  <si>
    <t>Total Recursos Ejecutados 2021</t>
  </si>
  <si>
    <t>Recursos de funcionamiento 2021</t>
  </si>
  <si>
    <t>Recursos de Gestión 2021</t>
  </si>
  <si>
    <t>POR UNA ADMINISTRACIÓN DE CALIDAD</t>
  </si>
  <si>
    <t>FORTALECIMIENTO DE LA GESTIÓN Y DIRECCIÓN DE LA ADMINISTRACIÓN PÚBLICA TERRITORIAL</t>
  </si>
  <si>
    <t>ValorLogrado de la Act. 2021</t>
  </si>
  <si>
    <t>Credito Ejecutados 2021</t>
  </si>
  <si>
    <t xml:space="preserve">SALUD Y PROTECCIÓN SOCIAL </t>
  </si>
  <si>
    <t xml:space="preserve">SALUD CON EFICIENCIA </t>
  </si>
  <si>
    <t>1903025</t>
  </si>
  <si>
    <t>Servicio de implementación de estrategias para el fortalecimiento del control social en salud</t>
  </si>
  <si>
    <t>Estrategias para el fortalecimiento del control social en salud implementadas</t>
  </si>
  <si>
    <t>1903027</t>
  </si>
  <si>
    <t>Servicio de evaluación, aprobación y seguimiento de planes de gestión integral del riesgo</t>
  </si>
  <si>
    <t>Informes de evaluación, aprobación y seguimiento de Planes de Gestión Integral de Riesgo realizados</t>
  </si>
  <si>
    <t>1903028</t>
  </si>
  <si>
    <t>Servicio de gestión de peticiones, quejas, reclamos y denuncias</t>
  </si>
  <si>
    <t>Preguntas Quejas Reclamos y Denuncias Gestionadas</t>
  </si>
  <si>
    <t>1903031</t>
  </si>
  <si>
    <t>Servicio de información de vigilancia epidemiológica</t>
  </si>
  <si>
    <t>Informes de evento generados en la vigencia</t>
  </si>
  <si>
    <t>1903038</t>
  </si>
  <si>
    <t>Servicio de promoción, prevención, vigilancia y control de vectores y zoonosis</t>
  </si>
  <si>
    <t>Municipios categorías 4,5 y 6 que formulen y ejecuten real y efectivamente acciones de promoción, prevención, vigilancia  y control de vectores y zoonosis  realizados</t>
  </si>
  <si>
    <t>Documentos de planeación en salud pública para atención de emergencias y desastres elaborados</t>
  </si>
  <si>
    <t>Levantar Línea Base de consumo de SPA en adolescentes</t>
  </si>
  <si>
    <t>Línea base de información construida</t>
  </si>
  <si>
    <t>Reporte verificado de los casos notificados por consumo de sustancias psicoactivas</t>
  </si>
  <si>
    <t xml:space="preserve">Reportes realizados </t>
  </si>
  <si>
    <t xml:space="preserve">Personas atendidas con campañas de gestión del riesgo en temas de salud sexual y reproductiva  </t>
  </si>
  <si>
    <t>Implementar en el 100% de las IE la consulta diferenciada del Adolescente</t>
  </si>
  <si>
    <t>Cobertura de IE con consulta Diferencia para adolescentes y jóvenes</t>
  </si>
  <si>
    <t>Implementar la estrategia de Botiquines de Primeros Auxilios Sexuales para adolescentes en los Colegios del municipio</t>
  </si>
  <si>
    <t>Sedes educativas con la estrategia implementada</t>
  </si>
  <si>
    <t>Realizar jornadas anuales de educación en salud sexual a Trabajadoras sexuales sobre prevención de VIH - ETS</t>
  </si>
  <si>
    <t>Implementar la ruta de atención integral a las víctimas de violencia sexual con enfoque diferencial y poblacional</t>
  </si>
  <si>
    <t>Ruta de atención implementada</t>
  </si>
  <si>
    <t>Programa para la prevención de la violencia y buen trato</t>
  </si>
  <si>
    <t>Realizar vigilancia estricta de la calidad del agua potable en el municipio</t>
  </si>
  <si>
    <t>Vigilancias realizadas</t>
  </si>
  <si>
    <t>Realizar procedimientos de esterilización a caninos y felinos para controlar la reproducción animal</t>
  </si>
  <si>
    <t>Esterilizaciones realizadas</t>
  </si>
  <si>
    <t>Realizar la estimación de población de perros y gatos en todo el Municipio</t>
  </si>
  <si>
    <t>Censo realizado</t>
  </si>
  <si>
    <t>Formulación y adopción de la plan integral de salud ambiental</t>
  </si>
  <si>
    <t>Plan integral formulado y adoptado</t>
  </si>
  <si>
    <t>Realizar jornadas de información en salud sobre prevención de Accidentes Laborales y Enfermedad Laboral en entorno laboral</t>
  </si>
  <si>
    <t>Documentos de Planeación elaborados (Política Pública de Salud Laboral)</t>
  </si>
  <si>
    <t>Realizar acciones de educación y sensibilización social dirigidos al fomento del autocuidado y prevención de accidentes y enfermedades laborales, de acuerdo a los perfiles epidemiológicos, mediante campañas de difusión y comunicación, junto con las ARL</t>
  </si>
  <si>
    <t>Fortalecimiento de las capacidades del talento humano en salud de la ESE para la atención de los pacientes sospechosos y confirmados de COVID - 19</t>
  </si>
  <si>
    <t>Formular e implementar el Plan de Contingencia para COVID - 19 en sus diferentes etapas.</t>
  </si>
  <si>
    <t xml:space="preserve">Plan formulado e implementado </t>
  </si>
  <si>
    <t xml:space="preserve">Jornadas de vacunación a la población migrante </t>
  </si>
  <si>
    <t>Jornadas de vacunación a la población migrante realizadas</t>
  </si>
  <si>
    <t>Realizar  Jornadas de Información en Salud anual sobre reconocimiento de signos de alarma para DNT aguda</t>
  </si>
  <si>
    <t>Levantar la Línea base de DNT Crónica en menores de 5 años del Municipio</t>
  </si>
  <si>
    <t>Documentos de Planeación elaborados (Política de Seguridad Alimentaria y Nutricional)</t>
  </si>
  <si>
    <t>Realizar jornadas  de acompañamiento en la construcción de los Planes de Emergencia en las Instituciones del municipio</t>
  </si>
  <si>
    <t>Jornadas de acompañamiento ejecutadas</t>
  </si>
  <si>
    <t>Campañas de promoción de la salud  y prevención de riesgos asociados a condiciones no transmisibles implementadas</t>
  </si>
  <si>
    <t xml:space="preserve">Personas atendidas con campañas de promoción de la salud  y prevención de riesgos asociados a condiciones no transmisibles </t>
  </si>
  <si>
    <t>Campañas de prevención de enfermedades cardiovasculares</t>
  </si>
  <si>
    <t>Aumentar la cobertura en Consulta de Crecimiento y Desarrollo al 95%</t>
  </si>
  <si>
    <t>Jornadas de información para la promoción del Control de Crecimiento y Desarrollo</t>
  </si>
  <si>
    <t>Estrategia de seguimiento a gestantes de alto riesgo obstétrico</t>
  </si>
  <si>
    <t>Estrategia de seguimiento implementada</t>
  </si>
  <si>
    <t>Hospitales de primer nivel de atención adecuados</t>
  </si>
  <si>
    <t>Hospitales de primer nivel de atención dotados</t>
  </si>
  <si>
    <t>Servicio de apoyo a la prestación del servicio de transporte de pacientes</t>
  </si>
  <si>
    <t>Entidades de la red pública en salud apoyadas en la adquisición de ambulancias</t>
  </si>
  <si>
    <t>Servicio de apoyo para la dotación hospitalaria</t>
  </si>
  <si>
    <t>Elementos de dotación hospitalaria adquiridos</t>
  </si>
  <si>
    <t xml:space="preserve">Servicio de brigadas de salud </t>
  </si>
  <si>
    <t>Brigadas de salud realizadas</t>
  </si>
  <si>
    <t xml:space="preserve">Tasa de Mortalidad </t>
  </si>
  <si>
    <t>Razón de Morbilidad Materna Extrema x 1.000 NV</t>
  </si>
  <si>
    <t>Porcentaje de embarazos con 4 o más controles Prenatales</t>
  </si>
  <si>
    <t>Porcentaje de Partos Institucionales</t>
  </si>
  <si>
    <t>Tasa de Mortalidad Perinatal y neonatal tardía x 1.000 NV</t>
  </si>
  <si>
    <t>Tasa de fecundidad específica en mujeres adolescentes de 15 a 19 años</t>
  </si>
  <si>
    <t>Tasa de Homicidios x 100.000 Hab</t>
  </si>
  <si>
    <t>Incidencia de tuberculosis</t>
  </si>
  <si>
    <t>Tasa de mortalidad por desnutrición en menores de 5 años (por cada 100.000)</t>
  </si>
  <si>
    <t>Porcentaje de Instituciones con Planes de Emergencias</t>
  </si>
  <si>
    <t>Tasa de mortalidad en menores de 5 años (ajustada)</t>
  </si>
  <si>
    <t>Tasa de Sífilis Congénita x 1.000 NV</t>
  </si>
  <si>
    <t>Barreras de acceso a servicios de salud</t>
  </si>
  <si>
    <t>GOBIERNO TERRITORIAL</t>
  </si>
  <si>
    <t>0401006</t>
  </si>
  <si>
    <t>Bases de Datos de la temática de Salud</t>
  </si>
  <si>
    <t>040100600</t>
  </si>
  <si>
    <t xml:space="preserve">Bases de Datos de la temática de Salud publicadas </t>
  </si>
  <si>
    <t>FUENTE DE VERIFICACIÓN</t>
  </si>
  <si>
    <t>No se programa actividad</t>
  </si>
  <si>
    <t xml:space="preserve">Bases de datos </t>
  </si>
  <si>
    <t xml:space="preserve">Porcentaje </t>
  </si>
  <si>
    <t>Martha Cecilia Yara Lozada</t>
  </si>
  <si>
    <t xml:space="preserve">número </t>
  </si>
  <si>
    <t xml:space="preserve">Acta o informe Tecnico </t>
  </si>
  <si>
    <t xml:space="preserve">Realizar la   Identificación  y gestión oportuna de   vulnerabilidades, factores de riesgo ,  riesgos acumulados , y alteraciones que inciden   en la salud de la mujer gestante y menores de 5 años, a través de la caracterización  y seguimiento a    la red comunitaria de unidades AIEPI   existentes en el municipio de Carmen de Apicalá </t>
  </si>
  <si>
    <t xml:space="preserve">Número </t>
  </si>
  <si>
    <t xml:space="preserve">Realizar   la gestión oportuna de   vulnerabilidades, factores de riesgo ,  riesgos acumulados , y alteraciones que inciden   en la salud de la mujer gestante y menores de 5 años,  a través de la  capacitación  y fortalecimiento a   la red comunitaria de unidades AIEPI   existentes en el municipio de Carmen de Apicalá  mediante  jornadas educativas  </t>
  </si>
  <si>
    <t>Realizar en el municipio de Carmen de Apicalá el seguimiento en la implementación de atenciones dispuestas en la resolución 2175 de 2015</t>
  </si>
  <si>
    <t>Realizar la socialización de   las rutas de atención   en salud para la población en situación de desplazamiento y demás víctimas, (ruta de atención para la afiliación, ruta de mis derechos primero, ruta de atención en salud mental y atención psicosocial, ruta de violencia sexual, violencia de género, y el auto 006).</t>
  </si>
  <si>
    <t>Garantizar  el apoyo a la Realización de monitoreos de evaluación a las coberturas alcanzadas posteriores a jornadas de vacunación</t>
  </si>
  <si>
    <t>Realizar dos (2) visitas de inspección, vigilancia y control, a la operatividad de la red de frio</t>
  </si>
  <si>
    <t>Realizar Inspección, vigilancia y control mediante dos (2) visitas a las EAPB que operan en el municipio para revisar demanda inducida y cortes-de vacunación</t>
  </si>
  <si>
    <t>Capacitación de líderes comunales en la promoción del servicio de vacunación</t>
  </si>
  <si>
    <t>Garantizar la Reactivación y funcionamiento del comité PAI de manera trimestral, para un total de 4 reuniones en la vigencia 2020</t>
  </si>
  <si>
    <t>Realizar el apoyo logistico  en la promoción  y desarrollo  de las jornadas de vacunación nacionales  y municipales.</t>
  </si>
  <si>
    <t>porcentaje</t>
  </si>
  <si>
    <t>Porcentaje</t>
  </si>
  <si>
    <t xml:space="preserve">Realizar la promoción del servicio de vacunación del programa PAI, a través de una estrategia informativa, la  cual conste  de  3  tutoriales  que den a  conocer por  parte del personal en salud , la ruta de atención para acceder de forma efectiva al servicio , esquema de vacunación  y su importancia , y plan de vacunación COVID  SARS 19 </t>
  </si>
  <si>
    <t>Mediante las líneas de Acción de salud pública, Enfoque diferencial, intersectorialidad y talento humano del modelo integral territorial (MAITE), y la adopción de las rutas Integrales para la promoción y mantenimiento de la salud y materno perinatal, incidir en la gestión del riesgo, en la promoción del servicio de vacunación del programa PAI,   a través de la canalización  de menores insistentes al servicio de vacunación y el apoyo logístico para  realizar  vacunación extramural</t>
  </si>
  <si>
    <t>Apoyar la implementación y adopción de la ruta de atención integral materno perinatal a través de la  realización de la estrategia de los 1000 primeros días.</t>
  </si>
  <si>
    <t>Incidir en la gestión del riesgo, en la prevención de  enfermedades emergentes y remergentes asociadas al contagio de agentes patógenos por la vía aérea,  realizando  5 Actividades informativas dirigidas al  entorno del hogar tanto en el casco urbano como zona rural  , donde se dé a conocer por  parte del personal profesional en salud , el uso de  prácticas  protectoras   para la prevención de patologías asociadas a IRA-IRAG.</t>
  </si>
  <si>
    <t>Incidir en la gestión del riesgo, en la prevención de enfermedades emergentes y remergentes asociadas al contagio de agentes patógenos por la vía aérea, realizando una estrategia informativa, la cual conste de 1 programa de Facebook live, donde se interactúe con la población en base a la temática de   COVID 2019, Explicando la ruta de atención frente a sintomatología y toma de muestra para confirmación de diagnóstico</t>
  </si>
  <si>
    <t>Realizar una estrategia  articulada con el sector educativo , la cual conste de un    tutorial  por parte de los profesionales de la salud, uno  referente a las caracteristicas de  enfermedades respiratorias, sus mecasnimos de contagio, mecasnimos de prevención y manejo.</t>
  </si>
  <si>
    <t>Realizar la promoción de hábitos protectores para la prevención de enfermedades transmitidas por vectores,   realizando una estrategia informativa,  dirigida al entorno comunitario, la  cual conste  de 3 actividades informativas  , con temáticas de;  1) un tutorial referente a importancia de  lavado de albercas ,  utilización de  recipientes  útiles para el almacenamiento de agua, y eliminación de reservorios inservibles  de aguas lluvias.2) tutorial referente a  patologías transmitidas por el vector  Aedes aegypti  y su manejo , 3) concurso la tarea es el Aedes con población escolar.</t>
  </si>
  <si>
    <t>Diseñar un programa de capacitación en la comunidad en signo y síntomas de alarma de ETV (dengue-malaria-chagas-Leishmaniasis) (NNA) con enfoque diferencial</t>
  </si>
  <si>
    <t>Incidir en la gestión del riesgo, en la promoción de hábitos protectores para  la prevención de enfermedades transmitidas por vectores ,   realizando una estrategia informativa,  dirigida al entorno comunitario, la  cual conste  de la articulación con líderes comunales y sociales.</t>
  </si>
  <si>
    <t>Incidir en la gestión del riesgo, en la promoción de hábitos protectores para la prevención de enfermedades transmitidas por vectores en el entorno comunitario, realizando 10  recolecciones de elementos inservibles , 8 en el área urbana y 2 en la zona rural del municipio,  a través de la articulación de las entidades y dependencias municipales, así como de los actores comunitarios.</t>
  </si>
  <si>
    <t>Incidir en la gestión del riesgo, en la promoción de hábitos protectores para la prevención de enfermedades transmitidas por vectores en el entorno comunitario, realizando 1 lavatón en el área urbana del municipio, donde el personal de salud realizara la articulación para la promoción, desarrollo y evaluación del impacto de la actividad.</t>
  </si>
  <si>
    <t xml:space="preserve">Garantizar la gestión de conocimiento en el comportamiento de eventos de interés en salud pública del municipio   realizando una (1) unidad de análisis en morbi-mortalidad de pacientes con patología de hipertensión arterial y diabetes mellitus.
</t>
  </si>
  <si>
    <t>Número</t>
  </si>
  <si>
    <t>Realizar Inspección, vigilancia y control mediante una (1) visitas a las IPS y EAPB, verificando que se esté promocionando  hábitos y estilos de vida sanos para la  salud bucal , así como la prestación del servicio de odontología.</t>
  </si>
  <si>
    <t>Realizar Inspección, vigilancia y control mediante el seguimiento mensual a las EAPB de las usuarias que presentaron citologías anormales.</t>
  </si>
  <si>
    <t xml:space="preserve">Garantizar la Reactivación y funcionamiento del comité de estilos de vida saludable de manera trimestral, para un total de 4 reuniones en la vigencia 2020.
</t>
  </si>
  <si>
    <t>Conmemorar fechas representativas de las enfermedades crónicas no transmisibles, incidiendo en la gestión del riesgo, en la prevención de enfermedades del sistema circulatorio de la siguiente manera: 1) Realizar la conmemoración del Día de la hipertensión Arterial ;  a traves de  (1) una  actividad   informativa dirigida a la población en general, donde se dé a conocer los factores de riesgo  de la HTA  ,   hábitos protectores para la prevención de la HTA, importancia de la alimentación baja en sal, y  realización de actividad física. 2)Conmemorar el día mundial sin tabaco incidiendo en la gestión del riesgo, en la prevención de enfermedades del sistema circulatorio, a través de una actividad informativa, dirigida al entorno educativo, la cual conste de un video promocional frente a los riesgos del consumo de tabaco, efectos nocivos para la salud, cáncer de pulmón y el fortalecimiento de hábitos protectores en el nucleó familiar. 3) Conmemorar el día de la prevención de la diabetes mellitus y la obesidad, mediante la promoción de hábitos y estilos de vida saludable, a través de   dos (2)   cardio rumbas. 4) Celebración de la semana de los estilos de vida saludable el día 24 de septiembre, incidiendo en la gestión del riesgo, en la prevención de enfermedades del sistema circulatorio, a través de una jornada informativa, dirigida al entorno comunitario, donde se promocione   la realización de actividad física, alimentación saludable, consumo bajo de azúcar y sal, no consumo de alcohol y tabaco.</t>
  </si>
  <si>
    <t>Realizar una jornada de salud informativa, dirigida al sector educativo, donde se dé a conocer todo lo concerniente a las patologías crónicas de Hipertensión arterial y diabetes mellitus, despejando dudas, orientando en hábitos protectores, factores de Riesgo ante virus COVID 19, manejo de las patologías, y rutas de atención.</t>
  </si>
  <si>
    <t>Conmemorar fechas representativas de las enfermedades crónicas no transmisibles, incidiendo en la gestión del riesgo, en la prevención de enfermedades del sistema circulatorio de la siguiente manera: Celebración de la semana de los estilos de vida saludable el día 24 de septiembre, incidiendo en la gestión del riesgo, en la prevención de enfermedades del sistema circulatorio, a través de una jornada informativa, dirigida al entorno comunitario, donde se promocione   la realización de actividad física, alimentación saludable, consumo bajo de azúcar y sal, no consumo de alcohol y tabaco.</t>
  </si>
  <si>
    <t>Incidir en la gestión del riesgo, en la prevención de Cáncer de mama, cáncer de cuello uterino, y cáncer de próstata, a través de una actividad informativa, dirigida al entorno comunitario, la cual conste de una jornada de promoción de toma de citología, toma de examen de la próstata y autoexamen de mama, donde el personal de salud, sensibilizara en temáticas de importancia de la detección temprana  de alteraciones,  adherencia al tratamiento oportuno, y ruta de atención para acceder a los servicios de salud .</t>
  </si>
  <si>
    <t>Incidir en la gestión del riesgo, en la prevención de neoplasias, Realizar una jornada de salud informativa dirigida al entorno educativo, donde el personal profesional de la salud, dará a conocer todo lo concerniente a las patologías de Cáncer de Estómago y cáncer de pulmón, Despejando dudas, orientando en hábitos protectores, factores de Riesgo, manejo de las patologías, y rutas de atención.</t>
  </si>
  <si>
    <t>Realizar capacitación en el entorno comunitario   frente a que son las enfermedades huérfanas , tratamiento de estas, y la no estigmatización de los pacientes .</t>
  </si>
  <si>
    <t>YA SE CUMPLIO</t>
  </si>
  <si>
    <t>Garantizar el Desarrollo de capacidades en la Actualización el censo vigencia 2021 de pacientes que han requerido atención psiquiátrica de la zona urbana y rural del municipio de Carmen de Apicalá.</t>
  </si>
  <si>
    <t>Garantizar el Desarrollo de capacidades, la inspección, vigilancia y control, a través de dos visitas de seguimiento, por paciente psiquiátrico, con intervalo de 2 meses y   Dentro de una de estas visitas se realizará psico- educación en salud.</t>
  </si>
  <si>
    <t xml:space="preserve">Garantizar el Desarrollo de capacidades, la inspección, vigilancia y control, en el Seguimiento al 100% de los casos de violencia, (2 visitas por cada caso, que cumpla con los requerimientos realizados en la ficha 875) según formatos de la SSD. </t>
  </si>
  <si>
    <t>Garantizar el Desarrollo de capacidades, la inspección, vigilancia y control, en la actualización del libro de avecindamiento y realización de una visita si se registran casos.</t>
  </si>
  <si>
    <t>Garantizar  3 reuniones con el consejo de salud mental, involucrando los agentes psicosociales 1) Para Realizar Reactivación de la Red y socializar las rutas de atención en salud mental 2) Formulación del plan de acción de la Red 3) Dar seguimiento al plan de acción y evaluación.</t>
  </si>
  <si>
    <t>Realizar la  caracterización y censo de los pacientes en casos de epilepsia de la zona urbana y rural con un intervalo de tres meses.</t>
  </si>
  <si>
    <t>Garantizar la gestión del conocimiento y el Desarrollo de capacidades en la caracterización y aplicación del cuestionario de riesgo CIR a los pacientes en casos de intento de suicidio, con un mínimo de dos visitas de seguimiento por cada caso presentado, con intervalo de dos meses, y realizar seguimiento si se presentaron casos de suicidio consumado en la vigencia 2020, o si se presentan  en el desarrollo del año 2021, con  un lapso mínimo de 2 meses entre los 2 seguimientos utilizando el formato CIR, (Cuestionario de indicadores de riesgo) y realizar canalización.</t>
  </si>
  <si>
    <t>Realizar tres reuniones con el comité de SPA involucrando los agentes psicosociales, 1) formulación del plan territorial contra el consumo de drogas y socialización de rutas de atención en salud mental   2) seguimiento al plan territorial    3) evaluación del plan territorial.</t>
  </si>
  <si>
    <t>Realización de  una estrategia de inteligencia vial, articulada por la comisaria de familia, inspección de policía, y oficina de salud pública, donde se fomente el autocuidado, y conductas protectoras en la vía, propendiendo la preservación de la vida y disminución de accidentes de tráfico.</t>
  </si>
  <si>
    <t>Socialización de la política pública en salud mental   a la  ESE municipal y EAPB que hacen presencia en el municipio .</t>
  </si>
  <si>
    <t>Realizar el acompañamiento al comité de convivencia estudiantil apoyando su funcionamiento mediante reuniones trimestrales y realizando canalización de casos de mayor importancia.</t>
  </si>
  <si>
    <t>Realizar el acompañamiento al comité consultivo apoyando su funcionamiento mediante reuniones trimestrales y realizando canalización de casos de mayor importancia.</t>
  </si>
  <si>
    <t>Realizar la Verificación mensual a la IPS del municipio, del reporte oportuno de las fichas 875 y 356.</t>
  </si>
  <si>
    <t>Elaboración y entrega de informe a la dirección de salud pública – programa salud mental cada tres meses.</t>
  </si>
  <si>
    <t>Realizar la elaboración de dos informes semestrales  del consejo de salud  mental, sobre gestión y funcionalidad  y uno del comité de SPA de forma anual sobre el avance y cumplimiento del plan territorial, estos informes deben ser socializados ante el consejo municipal al finalizar la ejecución del COAI vigencia 2021.</t>
  </si>
  <si>
    <t>Fomentar el funcionamiento  del club de apoyo a pacientes epilépticos y cuidadores a través de dos sesiones de educación psicosocial, disminución de estigma social, factores protectores, autocuidado, manejo de tratamiento y adherencia las actividades culturales.</t>
  </si>
  <si>
    <t>Fomentar el  funcionamiento del club de apoyo a pacientes psiquiátricos y cuidadores, a través de dos  (2) sesiones  de educación psicosocial, disminución de estigma social, factores protectores, autocuidado, manejo de tratamiento y adherencia a las actividades culturales.</t>
  </si>
  <si>
    <t>Realizar la socialización de las rutas de atención en salud mental ante el comité de SPA, Red de salud mental y mecanismos de concertación.</t>
  </si>
  <si>
    <t>Garantizar el funcionamiento  de  la Red de apoyo de en salud mental en suicidio, SPA y violencias  mediante 3 sesiones educativas abordando cada temática.</t>
  </si>
  <si>
    <t>Realizar  la  caracterización de los eventos de interés en salud mental con su respectivo análisis.</t>
  </si>
  <si>
    <t>Realizar una campaña de sensibilización frente a factores de riesgo que potencializan los eventos de interés en salud mental.</t>
  </si>
  <si>
    <t>Realizar actualización   del plan de conducta suicida del municipio según lineamientos de la secretaria de salud Departamental.</t>
  </si>
  <si>
    <t xml:space="preserve">Realizar capacitación y seguimiento a las EAPB, frente a las disposiciones de la Circular Externa 002 de 2018, emitida por la Superintendencia de Salud para la atención integrada e integral de las personas con problemas y/o trastornos por consumo de sustancias psicoactivas. 
</t>
  </si>
  <si>
    <t>Acompañamiento a la población víctima del conflicto armado (desplazados) que requiere apoyo psicosocial,  mediante  la búsqueda institucional, comunitaria ,y registrar la atención psicosocial a la población en situación de Desplazamiento .</t>
  </si>
  <si>
    <t>Aplicación de tamizaje a través de los instrumentos AUDIT, ASSIST, QRC, SRQ,  Y APGAR familiar en  las  personas y familias que presenten factores de riesgo en evento de salud mental,  creando una red de apoyo donde se realice  seguimiento psicosocial de forma trimestral , y se desarrollen 5 encuentros para el fortalecimiento de la capcidad de resilencia , autoestima y orientación del proyecto de vida.</t>
  </si>
  <si>
    <t xml:space="preserve">Incidir en la gestión del riesgo, en la promoción de la salud mental  en  los diferentes cursos de vida ,  a través  de una actividad en salud ,  la cual conste de dar a conocer, cuidados para mantener una conducta mental  sana ante la situación actual de salud “COVID 19”, prevención de Violencias en el entorno familiar, prevención de consumo de sustancias psicoactivas desde edades tempranas y temáticas alusivas a  estilos de vida saludables . </t>
  </si>
  <si>
    <t>Incidir en la gestión del riesgo, en la promoción de la salud mental en  los diferentes cursos de vida ,  a través  de la socialización de  las rutas de atención en salud mental (RIA para convivencia Escolar, RIA abuso sexual, RIA acoso escolar, RIA SPA, RIA maltrato infantil, RIA VIF, RIA para NNA, RIA a conducta suicida).</t>
  </si>
  <si>
    <t xml:space="preserve">Incidir en la gestión del riesgo, en la promoción de la salud mental en  los diferentes cursos de vida ,   y la ocupación y aprovechamiento del tiempo libre  a través  de una actividad lúdico educativa,   dirigida al entorno del hogar, fortaleciendo los factores protectores para el mantenimiento de la autoestima y fortalecimiento de la capacidad de resiliencia. </t>
  </si>
  <si>
    <t xml:space="preserve">Incidir en la gestión del riesgo, en la promoción de la salud mental  en  los diferentes cursos de vida ,  a través  de un centro de escucha , donde a través de  WhatsApp se   canalicen  de forma continua y permanente,  los    eventos asociados a la salud mental, brindando  asesoría por parte del equipo interdisciplinario  y primeros auxilios psicosociales . </t>
  </si>
  <si>
    <t xml:space="preserve">Incidir en la gestión del riesgo, en la promoción de la salud mental en los diferentes cursos de vida,  a través de una actividad en salud , donde se de a conocer todo lo concerniente a los primeros auxilios  psicológicos y como ponerlos en práctica ante una situación de emergencia. </t>
  </si>
  <si>
    <t>Realizar  dos  actividades en salud  dirigidas a la prevención de la violencia de genero en el entorno educativo y comunitario .</t>
  </si>
  <si>
    <t xml:space="preserve">Incidir en la gestión del riesgo, en la promoción de la salud mental en los diferentes cursos de vida,  a través de actividades  en salud  referente a la prevención del consumo de sustancias psicoactivas. </t>
  </si>
  <si>
    <t>Realizar desarrollo de capacidades, Inspección, vigilancia y control en la Implementación y seguimiento a la resolución 5406 de 2015, seguimiento  de la ESE municipal,  EAPB  , y operadores de primera infancia, evidenciando  posibles hallazgos  y generación de plan de mejoramiento en su respectivo caso.</t>
  </si>
  <si>
    <t>Realizar desarrollo de capacidades, Inspección, vigilancia y control en la Implementación y seguimiento a la resolución 2465 de 2016, realizando seguimiento de la ESE municipal, EAPB, y operadores de primera infancia, evidenciando posibles hallazgos y generación de plan de mejoramiento en su respectivo caso.</t>
  </si>
  <si>
    <t xml:space="preserve">Realizar Inspección, vigilancia y control en la Implementación y seguimiento al protocolo de bajo peso al nacer, adelantando dos (2) visitas por vigencia para revisión de atención en historia clínica.
</t>
  </si>
  <si>
    <t>Realizar Inspección, vigilancia y control, mediante un monitoreo bimensual a las EAPB sobre la suplementación a los menores de 5 años y gestantes.</t>
  </si>
  <si>
    <t xml:space="preserve">Garantizar la Reactivación y funcionamiento de la mesa de seguridad alimentaria y nutricional de forma trimestral en el marco del comité de política social,  para un total de 4 reuniones en la vigencia 2021.
</t>
  </si>
  <si>
    <t>Garantizar la gestión de conocimiento, inspección, vigilancia y control, en el seguimiento semanal oportuno y de calidad de datos de eventos de interés en salud pública del municipio, reportados por la UPGD en la plataforma SISVAN.</t>
  </si>
  <si>
    <t>Incidir en la gestión del riesgo, en la prevención de la desnutrición, realizando una actividad informativa, donde se dé a conocer todo lo concerniente a la desnutrición, tipos de desnutrición, signos y síntomas, ruta de atención y manejo de la enfermedad.</t>
  </si>
  <si>
    <t>Incidir en la gestión del riesgo de patologías nutricionales, a través de una estratega informativa   la cual conste de 3 jornadas de capacitación  a la población laboral  de  restaurantes  municipales, frente a inocuidad en el  manejo y  la manipulación de alimentos.</t>
  </si>
  <si>
    <t>Realizar una actividad informativa, frente a la importancia de una buena alimentación en el estado gestacional, y la importancia de la lactancia materna exclusiva hasta los 6 meses.</t>
  </si>
  <si>
    <t>Garantizar el funcionamiento del comité de salud sexual y reproductiva.</t>
  </si>
  <si>
    <t>Incidir  en la gestión del riesgo, en la prevención de enfermedades durante el periodo gestacional, en especial la SIFILIS   , a través  de una actividad informativa,  dirigida al entorno comunitario , donde el personal de salud de a  conocer la importancia en la adherencia a los controles prenatales , y las atenciones  tempranas en salud  comprendidas para el periodo gestacional.</t>
  </si>
  <si>
    <t>Incidir en la gestión del riesgo, en la prevención de embarazos en el curso de vida de la adolescencia, a través de una estrategia informativa con el entorno educativo ,  donde a través de 3 jornadas  se interactúe  con la población estudiantil,  en temáticas como: métodos de planificación familiar, salud sexual responsable, y  promoción de  la consulta del joven , enfatizando el proyecto de vida a través de una salud sexual responsable.</t>
  </si>
  <si>
    <t>Incidir en la gestión del riesgo, en la prevención de ITS-ETS en los diferentes cursos de vida, a través de una actividad informativa, dirigida al entorno del hogar, la cual conste de dar conocer, factores de riesgo, hábitos protectores, diagnóstico y manejo de patologías asociadas a ITS-ETS, apoyo psicosocial y disminución de estigma social, así mismo dar a conocer la ruta de atención para toma de muestras ante exposiciones de riesgo.</t>
  </si>
  <si>
    <t xml:space="preserve">Incidir en la gestión del riesgo, en la prevención de enfermedades de transmisión sexual, realizando una estrategia articulada con el sector educativo, la cual conste de dos (2)   tutoriales   por parte de los profesionales de la salud, todo lo referente a las enfermedades de transmisión sexual .
</t>
  </si>
  <si>
    <t>Diseñar una estrategia informativa con el entorno educativo ,  donde a través de 3 jornadas  se interactúe  con la población estudiantil,  en temáticas como: métodos de planificación familiar, salud sexual responsable, y  promoción de  la consulta del joven , enfatizando el proyecto de vida a través de una salud sexual responsable.</t>
  </si>
  <si>
    <t>Realizar el seguimiento periodico de los resultados de las muestras de agua , en los diferentes acueductos municipales.</t>
  </si>
  <si>
    <t xml:space="preserve">Garantizar la gestión del conocimiento y el Desarrollo de capacidades, en el Fortalecimiento de la sala ERA a través del seguimiento en el funcionamiento de  la sala ERA  y  una capacitación a personal asistencial  frente a los hallazgos evidenciados .
</t>
  </si>
  <si>
    <t xml:space="preserve">Realizar una jornada informativa para la prevención de enfermedades parasitarias y diarreicas, dirigida al entorno comunitario, donde se dé a conocer por parte del personal profesional de la salud, hábitos protectores como los son; manejo adecuado en el consumo del agua, lavado de manos, e importancia del esquema de vacunación. </t>
  </si>
  <si>
    <t xml:space="preserve">Desarrollar la estrategia vivienda saludable( vivienda como espacio vital- ojo con las plagas).  , a través de   dos jornadas  informativas  , dirigido a los entornos comunitario, del hogar, y laboral , donde se dé a conocer por parte del personal profesional de la salud ,los factores de riesgo en cada uno de estos entornos,  medidas preventivas para la mitigación de eventos, manejo adecuado  ante mordeduras de serpientes, y presencia del caracol africano.Socializando  las  rutas de atención ante la ocurrencia de eventos de accidentes ofídicos e intoxicaciones . </t>
  </si>
  <si>
    <t xml:space="preserve">Incidir en la gestión del riesgo en la prevención de Accidentes por mordedura de animales potencialmente transmisores de rabia  , realizando una actividad  informativa dirigida al entorno del hogar, donde se dé a conocer por parte del personal profesional de la salud ,los factores de riesgo ante este evento ,  medidas preventivas para la mitigación de eventos, importancia de la vacunación antirrábica,  responsabilidades en la tenencia de mascotas , manejo adecuado  ante mordeduras y socialización de la  ruta de atención ante la ocurrencia del evento. </t>
  </si>
  <si>
    <t>Incidir en la gestión del riesgo, en fortalecimiento del mecanismo de respuesta ante emergencias y desastres en el entorno comunitario, articulando la atención  del sector salud, a través de la realización de una simulación y un simulacro ante la ocurrencia de  un evento natural como incendio o terremoto.</t>
  </si>
  <si>
    <t xml:space="preserve">Incidir en la gestión del riesgo, en fortalecimiento del mecanismo de respuesta ante emergencias y desastres, realizando una estrategia articulada, donde inicialmente se cree una red de apoyo comunitaria para la atención de eventos naturales, y desarrollando sus capacidades a través de 2 jornadas de capacitación, dando a conocer diferentes tipos de emergencias y desastres, y la activación y adherencia a las  de rutas de atención.
</t>
  </si>
  <si>
    <t xml:space="preserve">Incidir en la gestión del riesgo, en el fortalecimiento de la seguridad y salud en el trabajo, realizando la actualización de la caracterización de la población laboral informal de la zona urbana, identificando factores de riesgo, y realizando capacitación frente a su mitigación, así como la promoción y la adherencia al SGSSS Y SGSST. 
</t>
  </si>
  <si>
    <t xml:space="preserve">Realizar la Actualización del Diagnostico económico municipal, en base a la caracterización de la población informal, y las actividades económicas  a nive territorial. 
</t>
  </si>
  <si>
    <t xml:space="preserve">Realizar una estrategia informativa dirigida al sector laboral informal, la cual conste de una capacitación en lo relacionado a la adopción e implementación del protocolo de bioseguridad, para el funcionamiento del sector económico.
</t>
  </si>
  <si>
    <t>Realizar el seguimiento y vistas de campo al 100% de los eventos de interés en salud publica según los lineamientos y protocolos del INS.</t>
  </si>
  <si>
    <t>Realizar la socialización del Decreto 1757 de 1994, dirigida al entorno laboral (empleados de la alcaldía municipal)</t>
  </si>
  <si>
    <t>Apoyo financiero a el hospital nuestra señora del Carmen para el pago de pasivos laborales de vigencias pasadas en el municipio de Carmen de Apicalá aporte correspondiente a la vigencia 2021</t>
  </si>
  <si>
    <t>Contratar con el hospital Nuestra Señora del Carmen del municipio Carmen de Apicalá Tolima,  los servicios de salud en forma eficiente y oportuna que incluyan, actividades, intervenciones y procedimientos de promoción diagnóstico, tratamiento y rehabilitación del primer nivel de complejidad a la población pobre  y vulnerable no asegurada en lo no cubierto con subsidios a la demanda incluido el listado censal y población víctima del conflicto armado, del municipio de Carmen de Apicalá Tolima vigencia 2021.</t>
  </si>
  <si>
    <t xml:space="preserve">Comprometer mediante instrumento jurídico los recursos para garantizar la financiación y operación de la prestación de los servicios de salud, a los afiliados al Régimen Subsidiado en salud en el Municipio de Carmen de Apicalá, para el periodo comprendido del 01/01/2021 al 31/12/2021. </t>
  </si>
  <si>
    <t xml:space="preserve">Brindar apoyo  logístico para brigadas de salud </t>
  </si>
  <si>
    <t xml:space="preserve">Garantizar la gestión del conocimiento y el Desarrollo de capacidades, en el trabajo articulado intersectorial para el manejo de la encuesta SISBEN,  en el ingreso de nuevas encuestas, depuración y atención de PQR. </t>
  </si>
  <si>
    <t xml:space="preserve">Garantizar la gestión del conocimiento y el Desarrollo de capacidades, en la elaboración mensual de las actas de análisis de las PQR en salud, según el reglamento del SAC – sistema de atención al ciudadano. </t>
  </si>
  <si>
    <t>Garantizar el Desarrollo de capacidades, en la   Proyección y preparación de informes y respuestas que deba ´presentar la administración local a otras instancias que tienen relación con salud pública.</t>
  </si>
  <si>
    <t>Realizar  el apoyo a la Atención del 100% de los brotes y epidemias que se presenten en el municipio.</t>
  </si>
  <si>
    <t>Garantizando el funcionamiento efectivo del COVE de manera mensual para realizar análisis de los eventos de interés en salud pública.</t>
  </si>
  <si>
    <t>Efectuar  el 100% de  las unidades de análisis municipales en  los eventos de interés en salud pública y participar en las unidades de análisis convocadas por el departamento según lineamiento y protocolos del instituto nacional en salud.</t>
  </si>
  <si>
    <t>Realizar apoyo a la  UPGD sobre el manejo del aplicativo SIVIGILA.</t>
  </si>
  <si>
    <t>Realización de las búsquedas activas comunitarias y realizar seguimiento al reporte oportuno de las búsquedas activas institucionales de acuerdo a los lineamientos y protocolos establecidos por el INS.</t>
  </si>
  <si>
    <t>Realizar   el seguimiento a la calidad del dato, funcionamiento y   reporte semanal oportuno del SIVIGILA.</t>
  </si>
  <si>
    <t>Garantizar la gestión del conocimiento y  el Desarrollo de capacidades, en la consolidación  semanal de los eventos de notificación obligatoria en   interés de salud pública , tanto colectivos como individuales .</t>
  </si>
  <si>
    <t>Garantizar la gestión del conocimiento y el Desarrollo de capacidades, en la Tabulación de los eventos notificados de interés en salud pública</t>
  </si>
  <si>
    <t>Realizar el seguimiento a la IPS municipal a los diferentes programas de P Y P según resolución 3280 del 2 de agosto de 2018 .</t>
  </si>
  <si>
    <t>Realizar  la Actualización de la información del documento (Análisis de la situación en salud ASIS) para la vigencia 2020.</t>
  </si>
  <si>
    <t>Garantizar la gestión del conocimiento y el Desarrollo de capacidades, mediante la capacitación a personal asistencial y de vigilancia epidemiológica de las UPGD sobre los eventos de interés en salud pública, según lineamiento.</t>
  </si>
  <si>
    <t>Realizar el cargue de la información en la programación , seguimiento y evaluación del plan de acción en salud, en la plataforma SISPRO.</t>
  </si>
  <si>
    <t>Apoyar la coordinación, ejecución y evaluación del plan de  salud publica.</t>
  </si>
  <si>
    <t>Garantizar el Desarrollo de capacidades, en el apoyo a los mecanismos de concertación, deliberación y toma de decisiones del sector salud, establecidos en el ente territorial, incluyendo los mecanismos de participación social en salud (COPACOS, VEEDURIAS CIUDADANAS, Y CTSSS).</t>
  </si>
  <si>
    <t>Aportar al Desarrollo de capacidades para la implementación , programación y ejecución de la politica de participación social en salud durante la vigencia 2021,</t>
  </si>
  <si>
    <t>Garantizar el Desarrollo de capacidades, en el monitoreo y evaluación de los indicadores de metas de resultados de alto impacto en salud, propuestos en el plan de salud territorial.</t>
  </si>
  <si>
    <t>Garantizar el Desarrollo de capacidades, en el monitoreo y evaluación de los indicadores intermedios en las metas de producto del plan de salud territorial.</t>
  </si>
  <si>
    <t>Garantizar el Desarrollo de capacidades en el Seguimiento, avaluación y control, al desarrollo de los proyectos del plan de salud pública en las actividades propuestas en el componente operativo anual para ala vigencia 2021.</t>
  </si>
  <si>
    <t>Garantizar el Desarrollo de capacidades, en el Seguimiento, y control de los recursos de salud pública.</t>
  </si>
  <si>
    <t xml:space="preserve">Garantizar la gestión del conocimiento  y el Desarrollo de capacidades, en el seguimiento y control a las EPS del régimen subsidiado y cumplimiento en el cargue de la información de conformidad a lo normado en la circular 001  de 2020 de la superintendencia nacional de salud, Decreto 780 de 2016 y demás normatividad vigente. </t>
  </si>
  <si>
    <t xml:space="preserve">Garantizar la gestión del conocimiento  y el Desarrollo de capacidades, en el apoyo a la secretaria de Salud, en la elaboración del informe de Inspección, Vigilancia y Control, IVC 2021, relacionada con la gestión de la auditoría realizada a las EPS del Régimen subsidiado, y cargue al aplicativo diseñado por el Departamento de la Secretaria de Salud Departamental. </t>
  </si>
  <si>
    <t xml:space="preserve">Garantizar la gestión del conocimiento  y el Desarrollo de capacidades, en la  asistencia técnica y administrativa, de acuerdo con las instrucciones recibidas para consolidar y suministrar la información que la dependencia deba presentar periódicamente a otras entidades de orden departamental o nacional, y a los diferentes órganos de control (Informe a las superintendencias Nacional de Salud- Secretaria Departamental). </t>
  </si>
  <si>
    <t xml:space="preserve">Garantizar la gestión del conocimiento  y el Desarrollo de capacidades, en el seguimiento y evaluación a los procesos establecidos en la resolución 4622 de 2016 y demás normatividad vigente para el manejo de la base de datos de los afiliados al Régimen Subsidiado. </t>
  </si>
  <si>
    <t xml:space="preserve">Desarrollo de capacidades, en la presentación de los informes que le sean solicitados por las autoridades administrativas y de control en relación con la gestión de la secretaria de salud .  </t>
  </si>
  <si>
    <t xml:space="preserve">Garantizar la gestión del conocimiento y el Desarrollo de capacidades, en la realización de los informes correspondientes a los cuatro trimestres de la Vigencia 2021 a presentar ante la Secretaria de Salud Departamental, de análisis de registros individuales de prestación de servicio de salud- RIPS,  por atenciones prestadas por la ESE Hospital nuestra Señora del Carmen a los usuarios no asegurados al sistema General de Seguridad Social en Salud  y Pertenecientes al SISBEN  nivel I Y II . </t>
  </si>
  <si>
    <t xml:space="preserve">Garantizar la gestión del conocimiento y el Desarrollo de capacidades, en la validación de  los formularios de afiliación que requieran las EPS , y Registrar en la base de datos la información de los afiliados incluidos en los formularios validados a cada una de las EPS. </t>
  </si>
  <si>
    <t>Garantizar la gestión del conocimiento y el Desarrollo de capacidades, en la promoción de  información  referente al proceso de aseguramiento.</t>
  </si>
  <si>
    <t xml:space="preserve">Garantizar el Desarrollo de capacidades, Gestión documental en archivo de salud y apoyo en el proceso de certificación del municipio. </t>
  </si>
  <si>
    <t xml:space="preserve">Garantizar la gestión del conocimiento y el Desarrollo de capacidades, a través de la administración, cruce y depuración del base de datos de las EAPB que hacen presencia en el municipio. </t>
  </si>
  <si>
    <t>Contribuir al Desarrollo de capacidades institucionales, para el mejoramiento continuo en los procesos de  gestión en salud , mediante la adquisición de  herramientas técnicas que permitan  el desarrollo  idóneo y oportuno de actividades rutinarias  en el manejo de fuentes de información .</t>
  </si>
  <si>
    <t>Fortalecimiento a la prestación de los servicios de apoyo a la gestión de la autoridad sanitaria en procesos técnicos y operativos de eventos de intereses en salud publica en el municipio de Carmen de Apicalá Tolima 2021 .</t>
  </si>
  <si>
    <t xml:space="preserve">Elaborar base de datos con la población  del municipio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</si>
</sst>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quot;$&quot;#,##0"/>
    <numFmt numFmtId="165" formatCode="0.0%"/>
    <numFmt numFmtId="166" formatCode="_-* #,##0_-;\-* #,##0_-;_-* &quot;-&quot;??_-;_-@_-"/>
    <numFmt numFmtId="167" formatCode="&quot;$&quot;\ #,##0"/>
  </numFmts>
  <fonts count="18" x14ac:knownFonts="1">
    <font>
      <sz val="11"/>
      <color theme="1"/>
      <name val="Calibri"/>
      <family val="2"/>
      <scheme val="minor"/>
    </font>
    <font>
      <sz val="11"/>
      <color theme="1"/>
      <name val="Calibri"/>
      <family val="2"/>
      <scheme val="minor"/>
    </font>
    <font>
      <sz val="10"/>
      <color rgb="FF000000"/>
      <name val="Arial"/>
      <family val="2"/>
    </font>
    <font>
      <sz val="11"/>
      <color theme="1"/>
      <name val="Century Gothic"/>
      <family val="2"/>
    </font>
    <font>
      <b/>
      <sz val="12"/>
      <color theme="1"/>
      <name val="Century Gothic"/>
      <family val="2"/>
    </font>
    <font>
      <b/>
      <sz val="15"/>
      <color theme="1"/>
      <name val="Century Gothic"/>
      <family val="2"/>
    </font>
    <font>
      <sz val="15"/>
      <color theme="1"/>
      <name val="Century Gothic"/>
      <family val="2"/>
    </font>
    <font>
      <sz val="9"/>
      <color rgb="FF333333"/>
      <name val="Century Gothic"/>
      <family val="2"/>
    </font>
    <font>
      <b/>
      <sz val="11"/>
      <color rgb="FFFFFFFF"/>
      <name val="Century Gothic"/>
      <family val="2"/>
    </font>
    <font>
      <b/>
      <sz val="11"/>
      <color theme="0"/>
      <name val="Century Gothic"/>
      <family val="2"/>
    </font>
    <font>
      <b/>
      <sz val="11"/>
      <color theme="1"/>
      <name val="Century Gothic"/>
      <family val="2"/>
    </font>
    <font>
      <b/>
      <sz val="11"/>
      <color indexed="8"/>
      <name val="Century Gothic"/>
      <family val="2"/>
    </font>
    <font>
      <sz val="10"/>
      <color theme="1"/>
      <name val="Century Gothic"/>
      <family val="2"/>
    </font>
    <font>
      <sz val="10"/>
      <name val="Century Gothic"/>
      <family val="2"/>
    </font>
    <font>
      <b/>
      <sz val="11"/>
      <color rgb="FF6F6F6E"/>
      <name val="Calibri"/>
      <family val="2"/>
      <scheme val="minor"/>
    </font>
    <font>
      <sz val="9"/>
      <color indexed="81"/>
      <name val="Tahoma"/>
      <family val="2"/>
    </font>
    <font>
      <b/>
      <sz val="9"/>
      <color indexed="81"/>
      <name val="Tahoma"/>
      <family val="2"/>
    </font>
    <font>
      <sz val="10"/>
      <color theme="1"/>
      <name val="Trebuchet MS"/>
      <family val="2"/>
    </font>
  </fonts>
  <fills count="9">
    <fill>
      <patternFill patternType="none"/>
    </fill>
    <fill>
      <patternFill patternType="gray125"/>
    </fill>
    <fill>
      <patternFill patternType="solid">
        <fgColor theme="0"/>
        <bgColor indexed="64"/>
      </patternFill>
    </fill>
    <fill>
      <patternFill patternType="solid">
        <fgColor rgb="FF00B050"/>
        <bgColor indexed="10"/>
      </patternFill>
    </fill>
    <fill>
      <patternFill patternType="solid">
        <fgColor theme="7"/>
        <bgColor indexed="64"/>
      </patternFill>
    </fill>
    <fill>
      <patternFill patternType="solid">
        <fgColor rgb="FF00B050"/>
        <bgColor indexed="64"/>
      </patternFill>
    </fill>
    <fill>
      <patternFill patternType="solid">
        <fgColor theme="7"/>
        <bgColor indexed="10"/>
      </patternFill>
    </fill>
    <fill>
      <patternFill patternType="solid">
        <fgColor theme="0"/>
        <bgColor theme="4" tint="0.79998168889431442"/>
      </patternFill>
    </fill>
    <fill>
      <patternFill patternType="solid">
        <fgColor rgb="FFECECEC"/>
        <bgColor indexed="64"/>
      </patternFill>
    </fill>
  </fills>
  <borders count="15">
    <border>
      <left/>
      <right/>
      <top/>
      <bottom/>
      <diagonal/>
    </border>
    <border>
      <left style="medium">
        <color rgb="FF00B050"/>
      </left>
      <right style="medium">
        <color rgb="FF00B050"/>
      </right>
      <top style="medium">
        <color rgb="FF00B050"/>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
      <left style="medium">
        <color rgb="FF00B050"/>
      </left>
      <right style="thin">
        <color theme="0"/>
      </right>
      <top style="medium">
        <color rgb="FF00B050"/>
      </top>
      <bottom style="medium">
        <color rgb="FF00B050"/>
      </bottom>
      <diagonal/>
    </border>
    <border>
      <left/>
      <right style="medium">
        <color rgb="FF00B050"/>
      </right>
      <top style="medium">
        <color rgb="FF00B050"/>
      </top>
      <bottom style="medium">
        <color rgb="FF00B050"/>
      </bottom>
      <diagonal/>
    </border>
    <border>
      <left style="thin">
        <color theme="0"/>
      </left>
      <right style="thin">
        <color theme="0"/>
      </right>
      <top style="medium">
        <color rgb="FF00B050"/>
      </top>
      <bottom style="medium">
        <color rgb="FF00B050"/>
      </bottom>
      <diagonal/>
    </border>
    <border>
      <left/>
      <right style="medium">
        <color rgb="FF00B050"/>
      </right>
      <top style="medium">
        <color rgb="FF00B050"/>
      </top>
      <bottom/>
      <diagonal/>
    </border>
    <border>
      <left style="thin">
        <color indexed="64"/>
      </left>
      <right style="thin">
        <color indexed="64"/>
      </right>
      <top style="thin">
        <color indexed="64"/>
      </top>
      <bottom style="thin">
        <color indexed="64"/>
      </bottom>
      <diagonal/>
    </border>
    <border>
      <left style="medium">
        <color rgb="FF00B050"/>
      </left>
      <right style="thin">
        <color theme="0"/>
      </right>
      <top style="medium">
        <color rgb="FF00B050"/>
      </top>
      <bottom/>
      <diagonal/>
    </border>
    <border>
      <left style="thin">
        <color theme="0"/>
      </left>
      <right style="thin">
        <color theme="0"/>
      </right>
      <top style="medium">
        <color rgb="FF00B050"/>
      </top>
      <bottom/>
      <diagonal/>
    </border>
    <border>
      <left style="thin">
        <color rgb="FF522B57"/>
      </left>
      <right style="thin">
        <color rgb="FF522B57"/>
      </right>
      <top style="thin">
        <color rgb="FF522B57"/>
      </top>
      <bottom style="thin">
        <color rgb="FF522B57"/>
      </bottom>
      <diagonal/>
    </border>
    <border>
      <left/>
      <right/>
      <top style="medium">
        <color rgb="FF00B050"/>
      </top>
      <bottom style="medium">
        <color rgb="FF00B050"/>
      </bottom>
      <diagonal/>
    </border>
    <border>
      <left style="medium">
        <color rgb="FF00B050"/>
      </left>
      <right style="medium">
        <color rgb="FF00B050"/>
      </right>
      <top style="thin">
        <color indexed="64"/>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14" fillId="8" borderId="12">
      <alignment horizontal="center" vertical="center" wrapText="1"/>
    </xf>
  </cellStyleXfs>
  <cellXfs count="152">
    <xf numFmtId="0" fontId="0" fillId="0" borderId="0" xfId="0"/>
    <xf numFmtId="0" fontId="3" fillId="2"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Fill="1" applyAlignment="1">
      <alignment horizontal="center" vertical="center" wrapText="1"/>
    </xf>
    <xf numFmtId="9" fontId="3" fillId="0" borderId="0" xfId="2" applyFont="1" applyAlignment="1">
      <alignment horizontal="center" vertical="center"/>
    </xf>
    <xf numFmtId="0" fontId="6" fillId="0" borderId="0" xfId="0" applyFont="1" applyAlignment="1">
      <alignment horizontal="center" vertical="center"/>
    </xf>
    <xf numFmtId="9" fontId="6" fillId="0" borderId="0" xfId="2" applyFont="1" applyAlignment="1">
      <alignment horizontal="center" vertical="center"/>
    </xf>
    <xf numFmtId="0" fontId="7" fillId="0" borderId="0" xfId="0" applyFont="1"/>
    <xf numFmtId="0" fontId="3" fillId="0" borderId="0" xfId="0" applyFont="1" applyFill="1" applyAlignment="1">
      <alignment horizontal="center" vertical="center"/>
    </xf>
    <xf numFmtId="0" fontId="3" fillId="2" borderId="0" xfId="0" applyFont="1" applyFill="1" applyAlignment="1">
      <alignment horizontal="center" vertical="center" wrapText="1"/>
    </xf>
    <xf numFmtId="9" fontId="3" fillId="0" borderId="0" xfId="2" applyFont="1" applyFill="1" applyAlignment="1">
      <alignment horizontal="center" vertical="center"/>
    </xf>
    <xf numFmtId="0" fontId="3" fillId="0" borderId="0" xfId="0" applyFont="1" applyFill="1" applyAlignment="1">
      <alignment horizontal="center" vertical="center" wrapText="1"/>
    </xf>
    <xf numFmtId="0" fontId="8" fillId="3" borderId="5" xfId="3" applyFont="1" applyFill="1" applyBorder="1" applyAlignment="1">
      <alignment horizontal="center" vertical="center" wrapText="1"/>
    </xf>
    <xf numFmtId="0" fontId="8" fillId="3" borderId="7" xfId="3" applyFont="1" applyFill="1" applyBorder="1" applyAlignment="1">
      <alignment horizontal="center" vertical="center" wrapText="1"/>
    </xf>
    <xf numFmtId="0" fontId="8" fillId="3" borderId="6" xfId="3" applyFont="1" applyFill="1" applyBorder="1" applyAlignment="1">
      <alignment horizontal="center" vertical="center" wrapText="1"/>
    </xf>
    <xf numFmtId="0" fontId="9" fillId="4" borderId="1" xfId="3" applyFont="1" applyFill="1" applyBorder="1" applyAlignment="1">
      <alignment horizontal="center" vertical="center" wrapText="1"/>
    </xf>
    <xf numFmtId="0" fontId="9" fillId="5" borderId="8" xfId="3" applyFont="1" applyFill="1" applyBorder="1" applyAlignment="1">
      <alignment horizontal="center" vertical="center" wrapText="1"/>
    </xf>
    <xf numFmtId="0" fontId="8" fillId="6" borderId="1" xfId="3" applyFont="1" applyFill="1" applyBorder="1" applyAlignment="1">
      <alignment horizontal="center" vertical="center" wrapText="1"/>
    </xf>
    <xf numFmtId="0" fontId="10" fillId="2" borderId="0" xfId="0" applyFont="1" applyFill="1" applyAlignment="1" applyProtection="1">
      <alignment horizontal="center" vertical="center"/>
      <protection locked="0"/>
    </xf>
    <xf numFmtId="2" fontId="11" fillId="0" borderId="0" xfId="0" applyNumberFormat="1"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9" fillId="5" borderId="10" xfId="3" applyFont="1" applyFill="1" applyBorder="1" applyAlignment="1">
      <alignment horizontal="center" vertical="center" wrapText="1"/>
    </xf>
    <xf numFmtId="0" fontId="9" fillId="5" borderId="11" xfId="3" applyFont="1" applyFill="1" applyBorder="1" applyAlignment="1">
      <alignment horizontal="center" vertical="center" wrapText="1"/>
    </xf>
    <xf numFmtId="0" fontId="12" fillId="2" borderId="0" xfId="0" applyFont="1" applyFill="1" applyAlignment="1">
      <alignment horizontal="center" vertical="center"/>
    </xf>
    <xf numFmtId="0" fontId="12" fillId="0" borderId="0" xfId="0" applyFont="1" applyFill="1" applyAlignment="1">
      <alignment horizontal="center" vertical="center"/>
    </xf>
    <xf numFmtId="164" fontId="12" fillId="0" borderId="1" xfId="0" applyNumberFormat="1" applyFont="1" applyFill="1" applyBorder="1" applyAlignment="1">
      <alignment horizontal="center" vertical="center" wrapText="1"/>
    </xf>
    <xf numFmtId="164" fontId="12" fillId="0" borderId="1" xfId="2" applyNumberFormat="1" applyFont="1" applyFill="1" applyBorder="1" applyAlignment="1">
      <alignment horizontal="center" vertical="center"/>
    </xf>
    <xf numFmtId="0" fontId="13" fillId="0" borderId="1" xfId="0"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0" fontId="12" fillId="0" borderId="1" xfId="0" applyFont="1" applyFill="1" applyBorder="1" applyAlignment="1">
      <alignment horizontal="justify" vertical="top" wrapText="1"/>
    </xf>
    <xf numFmtId="0" fontId="8" fillId="3" borderId="13" xfId="3"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164" fontId="12" fillId="0" borderId="1" xfId="1" applyNumberFormat="1" applyFont="1" applyFill="1" applyBorder="1" applyAlignment="1">
      <alignment horizontal="center" vertical="center"/>
    </xf>
    <xf numFmtId="0" fontId="12" fillId="0" borderId="1" xfId="0" applyFont="1" applyFill="1" applyBorder="1" applyAlignment="1">
      <alignment horizontal="center" vertical="center"/>
    </xf>
    <xf numFmtId="9" fontId="12" fillId="0" borderId="1" xfId="2" applyFont="1" applyFill="1" applyBorder="1" applyAlignment="1">
      <alignment horizontal="center" vertical="center"/>
    </xf>
    <xf numFmtId="1" fontId="12" fillId="0" borderId="1" xfId="1" applyNumberFormat="1" applyFont="1" applyFill="1" applyBorder="1" applyAlignment="1">
      <alignment horizontal="center" vertical="center"/>
    </xf>
    <xf numFmtId="164" fontId="12" fillId="0" borderId="1" xfId="1" applyNumberFormat="1" applyFont="1" applyFill="1" applyBorder="1" applyAlignment="1">
      <alignment horizontal="center" vertical="center" wrapText="1"/>
    </xf>
    <xf numFmtId="166" fontId="12" fillId="0" borderId="1" xfId="1" applyNumberFormat="1" applyFont="1" applyFill="1" applyBorder="1" applyAlignment="1">
      <alignment horizontal="center" vertical="center"/>
    </xf>
    <xf numFmtId="0" fontId="13" fillId="7" borderId="1" xfId="0" applyFont="1" applyFill="1" applyBorder="1" applyAlignment="1">
      <alignment horizontal="justify" vertical="center" wrapText="1"/>
    </xf>
    <xf numFmtId="0" fontId="13" fillId="7" borderId="1" xfId="0" applyFont="1" applyFill="1" applyBorder="1" applyAlignment="1">
      <alignment horizontal="center" vertical="center" wrapText="1"/>
    </xf>
    <xf numFmtId="3" fontId="13" fillId="7" borderId="1" xfId="0" applyNumberFormat="1" applyFont="1" applyFill="1" applyBorder="1" applyAlignment="1">
      <alignment horizontal="center" vertical="center" wrapText="1"/>
    </xf>
    <xf numFmtId="9" fontId="13" fillId="7" borderId="1" xfId="0" applyNumberFormat="1" applyFont="1" applyFill="1" applyBorder="1" applyAlignment="1">
      <alignment horizontal="center" vertical="center" wrapText="1"/>
    </xf>
    <xf numFmtId="165" fontId="13" fillId="7" borderId="1" xfId="0" applyNumberFormat="1" applyFont="1" applyFill="1" applyBorder="1" applyAlignment="1">
      <alignment horizontal="center" vertical="center" wrapText="1"/>
    </xf>
    <xf numFmtId="165" fontId="13" fillId="0" borderId="1" xfId="0" applyNumberFormat="1"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12" fillId="0" borderId="1" xfId="0" applyFont="1" applyBorder="1" applyAlignment="1">
      <alignment horizontal="center" vertical="center"/>
    </xf>
    <xf numFmtId="9" fontId="3" fillId="0" borderId="1" xfId="2" applyFont="1" applyBorder="1" applyAlignment="1">
      <alignment horizontal="center" vertical="center"/>
    </xf>
    <xf numFmtId="3" fontId="13" fillId="0" borderId="1" xfId="0" applyNumberFormat="1" applyFont="1" applyFill="1" applyBorder="1" applyAlignment="1">
      <alignment horizontal="center" vertical="center" wrapText="1"/>
    </xf>
    <xf numFmtId="3" fontId="13" fillId="0" borderId="1" xfId="0" applyNumberFormat="1" applyFont="1" applyBorder="1" applyAlignment="1">
      <alignment horizontal="center" vertical="center" wrapText="1"/>
    </xf>
    <xf numFmtId="0" fontId="13" fillId="0" borderId="1" xfId="0" applyNumberFormat="1" applyFont="1" applyFill="1" applyBorder="1" applyAlignment="1">
      <alignment horizontal="center" vertical="center" wrapText="1"/>
    </xf>
    <xf numFmtId="9" fontId="13" fillId="0" borderId="1" xfId="2" applyFont="1" applyFill="1" applyBorder="1" applyAlignment="1">
      <alignment horizontal="center" vertical="center" wrapText="1"/>
    </xf>
    <xf numFmtId="1" fontId="13" fillId="7" borderId="1" xfId="0" applyNumberFormat="1"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7" borderId="1" xfId="0" applyFont="1" applyFill="1" applyBorder="1" applyAlignment="1">
      <alignment horizontal="justify" vertical="center" wrapText="1"/>
    </xf>
    <xf numFmtId="0" fontId="5" fillId="0" borderId="0" xfId="0" applyFont="1" applyAlignment="1">
      <alignment horizontal="center" vertical="center"/>
    </xf>
    <xf numFmtId="0" fontId="12" fillId="0" borderId="1" xfId="0" applyFont="1" applyFill="1" applyBorder="1" applyAlignment="1">
      <alignment horizontal="center" vertical="center" wrapText="1"/>
    </xf>
    <xf numFmtId="49" fontId="13" fillId="7" borderId="1" xfId="0" applyNumberFormat="1" applyFont="1" applyFill="1" applyBorder="1" applyAlignment="1">
      <alignment horizontal="center" vertical="center" wrapText="1"/>
    </xf>
    <xf numFmtId="164" fontId="12" fillId="0" borderId="1" xfId="1" applyNumberFormat="1" applyFont="1" applyFill="1" applyBorder="1" applyAlignment="1">
      <alignment horizontal="center" vertical="center" wrapText="1"/>
    </xf>
    <xf numFmtId="164" fontId="12" fillId="0" borderId="1" xfId="1" applyNumberFormat="1" applyFont="1" applyFill="1" applyBorder="1" applyAlignment="1">
      <alignment horizontal="center" vertical="center"/>
    </xf>
    <xf numFmtId="1" fontId="12" fillId="0" borderId="1" xfId="1" applyNumberFormat="1" applyFont="1" applyFill="1" applyBorder="1" applyAlignment="1">
      <alignment horizontal="center" vertical="center"/>
    </xf>
    <xf numFmtId="9" fontId="12" fillId="0" borderId="1" xfId="2" applyFont="1" applyFill="1" applyBorder="1" applyAlignment="1">
      <alignment horizontal="center" vertical="center"/>
    </xf>
    <xf numFmtId="1" fontId="12" fillId="0" borderId="1" xfId="0" applyNumberFormat="1" applyFont="1" applyFill="1" applyBorder="1" applyAlignment="1">
      <alignment horizontal="center" vertical="center" wrapText="1"/>
    </xf>
    <xf numFmtId="167" fontId="3" fillId="0" borderId="1" xfId="0" applyNumberFormat="1" applyFont="1" applyFill="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justify" vertical="center" wrapText="1"/>
    </xf>
    <xf numFmtId="0" fontId="13" fillId="0" borderId="0" xfId="0" applyFont="1" applyFill="1" applyBorder="1" applyAlignment="1">
      <alignment horizontal="center" vertical="center" wrapText="1"/>
    </xf>
    <xf numFmtId="49" fontId="12" fillId="0" borderId="1" xfId="0" applyNumberFormat="1" applyFont="1" applyBorder="1" applyAlignment="1">
      <alignment horizontal="center" vertical="center"/>
    </xf>
    <xf numFmtId="0" fontId="17" fillId="0" borderId="9" xfId="0" applyFont="1" applyBorder="1" applyAlignment="1">
      <alignment horizontal="center" vertical="center"/>
    </xf>
    <xf numFmtId="9" fontId="13" fillId="7" borderId="1" xfId="0" applyNumberFormat="1"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7" borderId="1"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1" fontId="13" fillId="7" borderId="1" xfId="0" applyNumberFormat="1" applyFont="1" applyFill="1" applyBorder="1" applyAlignment="1">
      <alignment horizontal="center" vertical="center" wrapText="1"/>
    </xf>
    <xf numFmtId="165" fontId="13" fillId="0" borderId="1" xfId="0" applyNumberFormat="1" applyFont="1" applyFill="1" applyBorder="1" applyAlignment="1">
      <alignment horizontal="center" vertical="center" wrapText="1"/>
    </xf>
    <xf numFmtId="9" fontId="13" fillId="0" borderId="1" xfId="2"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2" xfId="0" applyFont="1" applyFill="1" applyBorder="1" applyAlignment="1">
      <alignment horizontal="justify" vertical="center" wrapText="1"/>
    </xf>
    <xf numFmtId="0" fontId="12" fillId="0" borderId="2" xfId="0" applyFont="1" applyFill="1" applyBorder="1" applyAlignment="1">
      <alignment horizontal="center" vertical="center"/>
    </xf>
    <xf numFmtId="0" fontId="13" fillId="0" borderId="1"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justify" vertical="center" wrapText="1"/>
    </xf>
    <xf numFmtId="0" fontId="13" fillId="7" borderId="2" xfId="0"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xf>
    <xf numFmtId="164" fontId="12" fillId="0" borderId="2" xfId="1" applyNumberFormat="1" applyFont="1" applyFill="1" applyBorder="1" applyAlignment="1">
      <alignment horizontal="center" vertical="center"/>
    </xf>
    <xf numFmtId="9" fontId="12" fillId="0" borderId="1" xfId="0" applyNumberFormat="1" applyFont="1" applyBorder="1" applyAlignment="1">
      <alignment horizontal="center" vertical="center"/>
    </xf>
    <xf numFmtId="0" fontId="12"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justify" vertical="center" wrapText="1"/>
    </xf>
    <xf numFmtId="0" fontId="12" fillId="0" borderId="1" xfId="0" applyFont="1" applyBorder="1" applyAlignment="1">
      <alignment horizontal="center" vertical="center"/>
    </xf>
    <xf numFmtId="0" fontId="17" fillId="0" borderId="1" xfId="0" applyFont="1" applyBorder="1" applyAlignment="1">
      <alignment horizontal="center" vertical="center"/>
    </xf>
    <xf numFmtId="164" fontId="12" fillId="0" borderId="2" xfId="1" applyNumberFormat="1" applyFont="1" applyFill="1" applyBorder="1" applyAlignment="1">
      <alignment horizontal="center" vertical="center"/>
    </xf>
    <xf numFmtId="164" fontId="12" fillId="0" borderId="4" xfId="1" applyNumberFormat="1"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2" xfId="0" applyFont="1" applyFill="1" applyBorder="1" applyAlignment="1">
      <alignment horizontal="justify" vertical="center" wrapText="1"/>
    </xf>
    <xf numFmtId="0" fontId="12" fillId="0" borderId="4" xfId="0" applyFont="1" applyFill="1" applyBorder="1" applyAlignment="1">
      <alignment horizontal="justify" vertical="center" wrapText="1"/>
    </xf>
    <xf numFmtId="0" fontId="13" fillId="7" borderId="2" xfId="0" applyFont="1" applyFill="1" applyBorder="1" applyAlignment="1">
      <alignment horizontal="center" vertical="center" wrapText="1"/>
    </xf>
    <xf numFmtId="0" fontId="13" fillId="7" borderId="4" xfId="0" applyFont="1" applyFill="1" applyBorder="1" applyAlignment="1">
      <alignment horizontal="center" vertical="center" wrapText="1"/>
    </xf>
    <xf numFmtId="1" fontId="12" fillId="0" borderId="2" xfId="1" applyNumberFormat="1" applyFont="1" applyFill="1" applyBorder="1" applyAlignment="1">
      <alignment horizontal="center" vertical="center"/>
    </xf>
    <xf numFmtId="1" fontId="12" fillId="0" borderId="4" xfId="1" applyNumberFormat="1" applyFont="1" applyFill="1" applyBorder="1" applyAlignment="1">
      <alignment horizontal="center" vertical="center"/>
    </xf>
    <xf numFmtId="0" fontId="13" fillId="7" borderId="3" xfId="0" applyFont="1" applyFill="1" applyBorder="1" applyAlignment="1">
      <alignment horizontal="center" vertical="center" wrapText="1"/>
    </xf>
    <xf numFmtId="0" fontId="12" fillId="0" borderId="3" xfId="0" applyFont="1" applyFill="1" applyBorder="1" applyAlignment="1">
      <alignment horizontal="justify" vertical="center" wrapText="1"/>
    </xf>
    <xf numFmtId="0" fontId="13" fillId="7" borderId="1" xfId="0" applyFont="1" applyFill="1" applyBorder="1" applyAlignment="1">
      <alignment horizontal="justify" vertical="center" wrapText="1"/>
    </xf>
    <xf numFmtId="165" fontId="13" fillId="0" borderId="1" xfId="0" applyNumberFormat="1" applyFont="1" applyFill="1" applyBorder="1" applyAlignment="1">
      <alignment horizontal="center" vertical="center" wrapText="1"/>
    </xf>
    <xf numFmtId="165" fontId="13" fillId="7" borderId="1" xfId="0" applyNumberFormat="1" applyFont="1" applyFill="1" applyBorder="1" applyAlignment="1">
      <alignment horizontal="center" vertical="center" wrapText="1"/>
    </xf>
    <xf numFmtId="9" fontId="13" fillId="7" borderId="1" xfId="0" applyNumberFormat="1"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1" fontId="13" fillId="7" borderId="1" xfId="0" applyNumberFormat="1" applyFont="1" applyFill="1" applyBorder="1" applyAlignment="1">
      <alignment horizontal="center" vertical="center" wrapText="1"/>
    </xf>
    <xf numFmtId="9" fontId="13" fillId="0" borderId="1" xfId="2" applyFont="1" applyFill="1" applyBorder="1" applyAlignment="1">
      <alignment horizontal="center" vertical="center" wrapText="1"/>
    </xf>
    <xf numFmtId="165" fontId="13" fillId="0" borderId="1" xfId="2"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65" fontId="13" fillId="7" borderId="1" xfId="2" applyNumberFormat="1" applyFont="1" applyFill="1" applyBorder="1" applyAlignment="1">
      <alignment horizontal="center" vertical="center" wrapText="1"/>
    </xf>
    <xf numFmtId="10" fontId="13" fillId="7" borderId="1" xfId="0" applyNumberFormat="1"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9" fontId="13" fillId="0"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2" fillId="0" borderId="2" xfId="0" applyFont="1" applyFill="1" applyBorder="1" applyAlignment="1">
      <alignment horizontal="left" vertical="center" wrapText="1"/>
    </xf>
    <xf numFmtId="0" fontId="12" fillId="0" borderId="4" xfId="0" applyFont="1" applyFill="1" applyBorder="1" applyAlignment="1">
      <alignment horizontal="left" vertical="center" wrapText="1"/>
    </xf>
    <xf numFmtId="3" fontId="13" fillId="7" borderId="2" xfId="0" applyNumberFormat="1" applyFont="1" applyFill="1" applyBorder="1" applyAlignment="1">
      <alignment horizontal="center" vertical="center" wrapText="1"/>
    </xf>
    <xf numFmtId="3" fontId="13" fillId="7" borderId="4"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Font="1" applyFill="1" applyBorder="1" applyAlignment="1">
      <alignment horizontal="center" vertical="center"/>
    </xf>
    <xf numFmtId="0" fontId="5" fillId="0" borderId="0" xfId="0" applyFont="1" applyAlignment="1">
      <alignment horizontal="center" vertical="center"/>
    </xf>
    <xf numFmtId="0" fontId="17" fillId="0" borderId="14" xfId="0" applyFont="1" applyBorder="1" applyAlignment="1">
      <alignment horizontal="center" vertical="center"/>
    </xf>
    <xf numFmtId="0" fontId="17" fillId="0" borderId="4" xfId="0" applyFont="1" applyBorder="1" applyAlignment="1">
      <alignment horizontal="center" vertical="center"/>
    </xf>
    <xf numFmtId="9" fontId="12" fillId="0" borderId="2" xfId="0" applyNumberFormat="1" applyFont="1" applyFill="1" applyBorder="1" applyAlignment="1">
      <alignment horizontal="center" vertical="center" wrapText="1"/>
    </xf>
    <xf numFmtId="9" fontId="12" fillId="0" borderId="4" xfId="0" applyNumberFormat="1" applyFont="1" applyFill="1" applyBorder="1" applyAlignment="1">
      <alignment horizontal="center" vertical="center" wrapText="1"/>
    </xf>
    <xf numFmtId="9" fontId="12" fillId="0" borderId="2" xfId="0" applyNumberFormat="1" applyFont="1" applyFill="1" applyBorder="1" applyAlignment="1">
      <alignment horizontal="center" vertical="center"/>
    </xf>
    <xf numFmtId="9" fontId="12" fillId="0" borderId="4" xfId="0" applyNumberFormat="1" applyFont="1" applyFill="1" applyBorder="1" applyAlignment="1">
      <alignment horizontal="center" vertical="center"/>
    </xf>
    <xf numFmtId="0" fontId="12" fillId="0" borderId="2" xfId="0" applyFont="1" applyFill="1" applyBorder="1" applyAlignment="1">
      <alignment horizontal="justify" vertical="top" wrapText="1"/>
    </xf>
    <xf numFmtId="0" fontId="12" fillId="0" borderId="3" xfId="0" applyFont="1" applyFill="1" applyBorder="1" applyAlignment="1">
      <alignment horizontal="justify" vertical="top" wrapText="1"/>
    </xf>
    <xf numFmtId="0" fontId="12" fillId="0" borderId="4" xfId="0" applyFont="1" applyFill="1" applyBorder="1" applyAlignment="1">
      <alignment horizontal="justify" vertical="top" wrapText="1"/>
    </xf>
    <xf numFmtId="0" fontId="12" fillId="0" borderId="1" xfId="0" applyFont="1" applyFill="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164" fontId="12" fillId="0" borderId="3" xfId="1" applyNumberFormat="1" applyFont="1" applyFill="1" applyBorder="1" applyAlignment="1">
      <alignment horizontal="center" vertical="center"/>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4" xfId="0" applyFont="1" applyFill="1" applyBorder="1" applyAlignment="1">
      <alignment horizontal="center" vertical="center" wrapText="1"/>
    </xf>
    <xf numFmtId="1" fontId="12" fillId="0" borderId="3" xfId="1" applyNumberFormat="1" applyFont="1" applyFill="1" applyBorder="1" applyAlignment="1">
      <alignment horizontal="center" vertical="center"/>
    </xf>
  </cellXfs>
  <cellStyles count="5">
    <cellStyle name="KPT04" xfId="4"/>
    <cellStyle name="Millares" xfId="1" builtinId="3"/>
    <cellStyle name="Normal" xfId="0" builtinId="0"/>
    <cellStyle name="Normal 2"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104775</xdr:colOff>
      <xdr:row>0</xdr:row>
      <xdr:rowOff>0</xdr:rowOff>
    </xdr:from>
    <xdr:to>
      <xdr:col>6</xdr:col>
      <xdr:colOff>104775</xdr:colOff>
      <xdr:row>3</xdr:row>
      <xdr:rowOff>100012</xdr:rowOff>
    </xdr:to>
    <xdr:pic>
      <xdr:nvPicPr>
        <xdr:cNvPr id="2" name="4 Imagen" descr="C:\Users\Camilo.Rodriguez\Desktop\membrete 2 .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2187" b="13387"/>
        <a:stretch>
          <a:fillRect/>
        </a:stretch>
      </xdr:blipFill>
      <xdr:spPr bwMode="auto">
        <a:xfrm>
          <a:off x="6572250" y="0"/>
          <a:ext cx="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881063</xdr:colOff>
      <xdr:row>0</xdr:row>
      <xdr:rowOff>177800</xdr:rowOff>
    </xdr:from>
    <xdr:to>
      <xdr:col>5</xdr:col>
      <xdr:colOff>451531</xdr:colOff>
      <xdr:row>4</xdr:row>
      <xdr:rowOff>201612</xdr:rowOff>
    </xdr:to>
    <xdr:pic>
      <xdr:nvPicPr>
        <xdr:cNvPr id="3" name="Imagen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22863" y="177800"/>
          <a:ext cx="2389868" cy="1014412"/>
        </a:xfrm>
        <a:prstGeom prst="rect">
          <a:avLst/>
        </a:prstGeom>
        <a:noFill/>
      </xdr:spPr>
    </xdr:pic>
    <xdr:clientData/>
  </xdr:twoCellAnchor>
  <xdr:twoCellAnchor editAs="oneCell">
    <xdr:from>
      <xdr:col>15</xdr:col>
      <xdr:colOff>1014413</xdr:colOff>
      <xdr:row>0</xdr:row>
      <xdr:rowOff>139700</xdr:rowOff>
    </xdr:from>
    <xdr:to>
      <xdr:col>22</xdr:col>
      <xdr:colOff>797719</xdr:colOff>
      <xdr:row>4</xdr:row>
      <xdr:rowOff>223043</xdr:rowOff>
    </xdr:to>
    <xdr:pic>
      <xdr:nvPicPr>
        <xdr:cNvPr id="4" name="Imagen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66513" y="139700"/>
          <a:ext cx="3885406" cy="10739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I237"/>
  <sheetViews>
    <sheetView showGridLines="0" tabSelected="1" zoomScale="75" zoomScaleNormal="75" workbookViewId="0">
      <pane xSplit="16" ySplit="8" topLeftCell="BA9" activePane="bottomRight" state="frozen"/>
      <selection pane="topRight" activeCell="O1" sqref="O1"/>
      <selection pane="bottomLeft" activeCell="A9" sqref="A9"/>
      <selection pane="bottomRight" activeCell="AM1" sqref="AM1"/>
    </sheetView>
  </sheetViews>
  <sheetFormatPr baseColWidth="10" defaultRowHeight="16.5" x14ac:dyDescent="0.25"/>
  <cols>
    <col min="1" max="1" width="5.85546875" style="1" customWidth="1"/>
    <col min="2" max="2" width="20.7109375" style="2" customWidth="1"/>
    <col min="3" max="3" width="34.7109375" style="2" customWidth="1"/>
    <col min="4" max="4" width="20" style="3" customWidth="1"/>
    <col min="5" max="5" width="22.28515625" style="3" customWidth="1"/>
    <col min="6" max="6" width="12.85546875" style="2" customWidth="1"/>
    <col min="7" max="7" width="10.140625" style="2" customWidth="1"/>
    <col min="8" max="8" width="9.42578125" style="2" customWidth="1"/>
    <col min="9" max="9" width="9" style="2" customWidth="1"/>
    <col min="10" max="10" width="11.5703125" style="2" customWidth="1"/>
    <col min="11" max="11" width="17" style="2" hidden="1" customWidth="1"/>
    <col min="12" max="12" width="12.85546875" style="2" hidden="1" customWidth="1"/>
    <col min="13" max="13" width="17.28515625" style="2" hidden="1" customWidth="1"/>
    <col min="14" max="14" width="18.28515625" style="2" hidden="1" customWidth="1"/>
    <col min="15" max="15" width="17.7109375" style="2" customWidth="1"/>
    <col min="16" max="17" width="15.140625" style="2" customWidth="1"/>
    <col min="18" max="18" width="16.42578125" style="2" customWidth="1"/>
    <col min="19" max="19" width="25.7109375" style="2" hidden="1" customWidth="1"/>
    <col min="20" max="20" width="19.85546875" style="2" hidden="1" customWidth="1"/>
    <col min="21" max="21" width="14.7109375" style="2" hidden="1" customWidth="1"/>
    <col min="22" max="22" width="14.7109375" style="2" customWidth="1"/>
    <col min="23" max="23" width="24.28515625" style="2" customWidth="1"/>
    <col min="24" max="24" width="17.42578125" style="2" customWidth="1"/>
    <col min="25" max="25" width="24.85546875" style="2" customWidth="1"/>
    <col min="26" max="26" width="12.5703125" style="2" customWidth="1"/>
    <col min="27" max="27" width="13.28515625" style="2" hidden="1" customWidth="1"/>
    <col min="28" max="28" width="14.28515625" style="2" customWidth="1"/>
    <col min="29" max="29" width="11.140625" style="2" hidden="1" customWidth="1"/>
    <col min="30" max="30" width="10.7109375" style="2" hidden="1" customWidth="1"/>
    <col min="31" max="31" width="10.140625" style="2" hidden="1" customWidth="1"/>
    <col min="32" max="32" width="10.7109375" style="2" hidden="1" customWidth="1"/>
    <col min="33" max="33" width="15.85546875" style="2" hidden="1" customWidth="1"/>
    <col min="34" max="34" width="14.5703125" style="5" hidden="1" customWidth="1"/>
    <col min="35" max="35" width="18.28515625" style="2" hidden="1" customWidth="1"/>
    <col min="36" max="36" width="16.28515625" style="2" customWidth="1"/>
    <col min="37" max="37" width="15.85546875" style="2" customWidth="1"/>
    <col min="38" max="38" width="14.7109375" style="2" customWidth="1"/>
    <col min="39" max="39" width="17.140625" style="2" customWidth="1"/>
    <col min="40" max="40" width="15.140625" style="2" customWidth="1"/>
    <col min="41" max="41" width="13" style="2" customWidth="1"/>
    <col min="42" max="42" width="17.140625" style="2" customWidth="1"/>
    <col min="43" max="43" width="22" style="2" customWidth="1"/>
    <col min="44" max="44" width="20.28515625" style="2" hidden="1" customWidth="1"/>
    <col min="45" max="45" width="16.85546875" style="2" hidden="1" customWidth="1"/>
    <col min="46" max="47" width="15.28515625" style="2" hidden="1" customWidth="1"/>
    <col min="48" max="49" width="16.85546875" style="2" hidden="1" customWidth="1"/>
    <col min="50" max="50" width="17.42578125" style="2" hidden="1" customWidth="1"/>
    <col min="51" max="51" width="16.85546875" style="2" hidden="1" customWidth="1"/>
    <col min="52" max="52" width="18" style="2" customWidth="1"/>
    <col min="53" max="53" width="16.85546875" style="2" customWidth="1"/>
    <col min="54" max="54" width="22.7109375" style="3" hidden="1" customWidth="1"/>
    <col min="55" max="55" width="12.5703125" style="2" hidden="1" customWidth="1"/>
    <col min="56" max="56" width="18.5703125" style="2" hidden="1" customWidth="1"/>
    <col min="57" max="57" width="15.7109375" style="2" hidden="1" customWidth="1"/>
    <col min="58" max="58" width="11.140625" style="2" hidden="1" customWidth="1"/>
    <col min="59" max="59" width="10.7109375" style="2" hidden="1" customWidth="1"/>
    <col min="60" max="60" width="10.140625" style="2" hidden="1" customWidth="1"/>
    <col min="61" max="61" width="10.7109375" style="2" hidden="1" customWidth="1"/>
    <col min="62" max="62" width="15.85546875" style="2" hidden="1" customWidth="1"/>
    <col min="63" max="63" width="9.42578125" style="2" hidden="1" customWidth="1"/>
    <col min="64" max="66" width="11.42578125" style="2" customWidth="1"/>
    <col min="67" max="67" width="36.42578125" style="2" customWidth="1"/>
    <col min="68" max="73" width="11.42578125" style="2" customWidth="1"/>
    <col min="74" max="255" width="11.42578125" style="2"/>
    <col min="256" max="256" width="5.85546875" style="2" customWidth="1"/>
    <col min="257" max="257" width="20.7109375" style="2" customWidth="1"/>
    <col min="258" max="258" width="36.85546875" style="2" customWidth="1"/>
    <col min="259" max="259" width="28.7109375" style="2" customWidth="1"/>
    <col min="260" max="260" width="13.5703125" style="2" customWidth="1"/>
    <col min="261" max="267" width="0" style="2" hidden="1" customWidth="1"/>
    <col min="268" max="268" width="17.7109375" style="2" customWidth="1"/>
    <col min="269" max="270" width="15.140625" style="2" customWidth="1"/>
    <col min="271" max="271" width="16.42578125" style="2" customWidth="1"/>
    <col min="272" max="272" width="17.28515625" style="2" customWidth="1"/>
    <col min="273" max="273" width="19.85546875" style="2" customWidth="1"/>
    <col min="274" max="274" width="14.7109375" style="2" customWidth="1"/>
    <col min="275" max="275" width="46" style="2" customWidth="1"/>
    <col min="276" max="276" width="39.140625" style="2" customWidth="1"/>
    <col min="277" max="278" width="0" style="2" hidden="1" customWidth="1"/>
    <col min="279" max="279" width="15.7109375" style="2" customWidth="1"/>
    <col min="280" max="286" width="0" style="2" hidden="1" customWidth="1"/>
    <col min="287" max="287" width="16.28515625" style="2" customWidth="1"/>
    <col min="288" max="288" width="15.85546875" style="2" customWidth="1"/>
    <col min="289" max="289" width="16.7109375" style="2" customWidth="1"/>
    <col min="290" max="290" width="17.140625" style="2" customWidth="1"/>
    <col min="291" max="291" width="12.28515625" style="2" customWidth="1"/>
    <col min="292" max="292" width="13" style="2" customWidth="1"/>
    <col min="293" max="293" width="17.140625" style="2" customWidth="1"/>
    <col min="294" max="294" width="23.7109375" style="2" customWidth="1"/>
    <col min="295" max="304" width="0" style="2" hidden="1" customWidth="1"/>
    <col min="305" max="306" width="19.5703125" style="2" customWidth="1"/>
    <col min="307" max="307" width="13.5703125" style="2" customWidth="1"/>
    <col min="308" max="308" width="19.5703125" style="2" customWidth="1"/>
    <col min="309" max="309" width="25" style="2" customWidth="1"/>
    <col min="310" max="310" width="22.7109375" style="2" customWidth="1"/>
    <col min="311" max="311" width="12.5703125" style="2" customWidth="1"/>
    <col min="312" max="312" width="18.5703125" style="2" customWidth="1"/>
    <col min="313" max="313" width="15.7109375" style="2" customWidth="1"/>
    <col min="314" max="319" width="0" style="2" hidden="1" customWidth="1"/>
    <col min="320" max="322" width="11.42578125" style="2" customWidth="1"/>
    <col min="323" max="323" width="36.42578125" style="2" customWidth="1"/>
    <col min="324" max="329" width="11.42578125" style="2" customWidth="1"/>
    <col min="330" max="511" width="11.42578125" style="2"/>
    <col min="512" max="512" width="5.85546875" style="2" customWidth="1"/>
    <col min="513" max="513" width="20.7109375" style="2" customWidth="1"/>
    <col min="514" max="514" width="36.85546875" style="2" customWidth="1"/>
    <col min="515" max="515" width="28.7109375" style="2" customWidth="1"/>
    <col min="516" max="516" width="13.5703125" style="2" customWidth="1"/>
    <col min="517" max="523" width="0" style="2" hidden="1" customWidth="1"/>
    <col min="524" max="524" width="17.7109375" style="2" customWidth="1"/>
    <col min="525" max="526" width="15.140625" style="2" customWidth="1"/>
    <col min="527" max="527" width="16.42578125" style="2" customWidth="1"/>
    <col min="528" max="528" width="17.28515625" style="2" customWidth="1"/>
    <col min="529" max="529" width="19.85546875" style="2" customWidth="1"/>
    <col min="530" max="530" width="14.7109375" style="2" customWidth="1"/>
    <col min="531" max="531" width="46" style="2" customWidth="1"/>
    <col min="532" max="532" width="39.140625" style="2" customWidth="1"/>
    <col min="533" max="534" width="0" style="2" hidden="1" customWidth="1"/>
    <col min="535" max="535" width="15.7109375" style="2" customWidth="1"/>
    <col min="536" max="542" width="0" style="2" hidden="1" customWidth="1"/>
    <col min="543" max="543" width="16.28515625" style="2" customWidth="1"/>
    <col min="544" max="544" width="15.85546875" style="2" customWidth="1"/>
    <col min="545" max="545" width="16.7109375" style="2" customWidth="1"/>
    <col min="546" max="546" width="17.140625" style="2" customWidth="1"/>
    <col min="547" max="547" width="12.28515625" style="2" customWidth="1"/>
    <col min="548" max="548" width="13" style="2" customWidth="1"/>
    <col min="549" max="549" width="17.140625" style="2" customWidth="1"/>
    <col min="550" max="550" width="23.7109375" style="2" customWidth="1"/>
    <col min="551" max="560" width="0" style="2" hidden="1" customWidth="1"/>
    <col min="561" max="562" width="19.5703125" style="2" customWidth="1"/>
    <col min="563" max="563" width="13.5703125" style="2" customWidth="1"/>
    <col min="564" max="564" width="19.5703125" style="2" customWidth="1"/>
    <col min="565" max="565" width="25" style="2" customWidth="1"/>
    <col min="566" max="566" width="22.7109375" style="2" customWidth="1"/>
    <col min="567" max="567" width="12.5703125" style="2" customWidth="1"/>
    <col min="568" max="568" width="18.5703125" style="2" customWidth="1"/>
    <col min="569" max="569" width="15.7109375" style="2" customWidth="1"/>
    <col min="570" max="575" width="0" style="2" hidden="1" customWidth="1"/>
    <col min="576" max="578" width="11.42578125" style="2" customWidth="1"/>
    <col min="579" max="579" width="36.42578125" style="2" customWidth="1"/>
    <col min="580" max="585" width="11.42578125" style="2" customWidth="1"/>
    <col min="586" max="767" width="11.42578125" style="2"/>
    <col min="768" max="768" width="5.85546875" style="2" customWidth="1"/>
    <col min="769" max="769" width="20.7109375" style="2" customWidth="1"/>
    <col min="770" max="770" width="36.85546875" style="2" customWidth="1"/>
    <col min="771" max="771" width="28.7109375" style="2" customWidth="1"/>
    <col min="772" max="772" width="13.5703125" style="2" customWidth="1"/>
    <col min="773" max="779" width="0" style="2" hidden="1" customWidth="1"/>
    <col min="780" max="780" width="17.7109375" style="2" customWidth="1"/>
    <col min="781" max="782" width="15.140625" style="2" customWidth="1"/>
    <col min="783" max="783" width="16.42578125" style="2" customWidth="1"/>
    <col min="784" max="784" width="17.28515625" style="2" customWidth="1"/>
    <col min="785" max="785" width="19.85546875" style="2" customWidth="1"/>
    <col min="786" max="786" width="14.7109375" style="2" customWidth="1"/>
    <col min="787" max="787" width="46" style="2" customWidth="1"/>
    <col min="788" max="788" width="39.140625" style="2" customWidth="1"/>
    <col min="789" max="790" width="0" style="2" hidden="1" customWidth="1"/>
    <col min="791" max="791" width="15.7109375" style="2" customWidth="1"/>
    <col min="792" max="798" width="0" style="2" hidden="1" customWidth="1"/>
    <col min="799" max="799" width="16.28515625" style="2" customWidth="1"/>
    <col min="800" max="800" width="15.85546875" style="2" customWidth="1"/>
    <col min="801" max="801" width="16.7109375" style="2" customWidth="1"/>
    <col min="802" max="802" width="17.140625" style="2" customWidth="1"/>
    <col min="803" max="803" width="12.28515625" style="2" customWidth="1"/>
    <col min="804" max="804" width="13" style="2" customWidth="1"/>
    <col min="805" max="805" width="17.140625" style="2" customWidth="1"/>
    <col min="806" max="806" width="23.7109375" style="2" customWidth="1"/>
    <col min="807" max="816" width="0" style="2" hidden="1" customWidth="1"/>
    <col min="817" max="818" width="19.5703125" style="2" customWidth="1"/>
    <col min="819" max="819" width="13.5703125" style="2" customWidth="1"/>
    <col min="820" max="820" width="19.5703125" style="2" customWidth="1"/>
    <col min="821" max="821" width="25" style="2" customWidth="1"/>
    <col min="822" max="822" width="22.7109375" style="2" customWidth="1"/>
    <col min="823" max="823" width="12.5703125" style="2" customWidth="1"/>
    <col min="824" max="824" width="18.5703125" style="2" customWidth="1"/>
    <col min="825" max="825" width="15.7109375" style="2" customWidth="1"/>
    <col min="826" max="831" width="0" style="2" hidden="1" customWidth="1"/>
    <col min="832" max="834" width="11.42578125" style="2" customWidth="1"/>
    <col min="835" max="835" width="36.42578125" style="2" customWidth="1"/>
    <col min="836" max="841" width="11.42578125" style="2" customWidth="1"/>
    <col min="842" max="1023" width="11.42578125" style="2"/>
    <col min="1024" max="1024" width="5.85546875" style="2" customWidth="1"/>
    <col min="1025" max="1025" width="20.7109375" style="2" customWidth="1"/>
    <col min="1026" max="1026" width="36.85546875" style="2" customWidth="1"/>
    <col min="1027" max="1027" width="28.7109375" style="2" customWidth="1"/>
    <col min="1028" max="1028" width="13.5703125" style="2" customWidth="1"/>
    <col min="1029" max="1035" width="0" style="2" hidden="1" customWidth="1"/>
    <col min="1036" max="1036" width="17.7109375" style="2" customWidth="1"/>
    <col min="1037" max="1038" width="15.140625" style="2" customWidth="1"/>
    <col min="1039" max="1039" width="16.42578125" style="2" customWidth="1"/>
    <col min="1040" max="1040" width="17.28515625" style="2" customWidth="1"/>
    <col min="1041" max="1041" width="19.85546875" style="2" customWidth="1"/>
    <col min="1042" max="1042" width="14.7109375" style="2" customWidth="1"/>
    <col min="1043" max="1043" width="46" style="2" customWidth="1"/>
    <col min="1044" max="1044" width="39.140625" style="2" customWidth="1"/>
    <col min="1045" max="1046" width="0" style="2" hidden="1" customWidth="1"/>
    <col min="1047" max="1047" width="15.7109375" style="2" customWidth="1"/>
    <col min="1048" max="1054" width="0" style="2" hidden="1" customWidth="1"/>
    <col min="1055" max="1055" width="16.28515625" style="2" customWidth="1"/>
    <col min="1056" max="1056" width="15.85546875" style="2" customWidth="1"/>
    <col min="1057" max="1057" width="16.7109375" style="2" customWidth="1"/>
    <col min="1058" max="1058" width="17.140625" style="2" customWidth="1"/>
    <col min="1059" max="1059" width="12.28515625" style="2" customWidth="1"/>
    <col min="1060" max="1060" width="13" style="2" customWidth="1"/>
    <col min="1061" max="1061" width="17.140625" style="2" customWidth="1"/>
    <col min="1062" max="1062" width="23.7109375" style="2" customWidth="1"/>
    <col min="1063" max="1072" width="0" style="2" hidden="1" customWidth="1"/>
    <col min="1073" max="1074" width="19.5703125" style="2" customWidth="1"/>
    <col min="1075" max="1075" width="13.5703125" style="2" customWidth="1"/>
    <col min="1076" max="1076" width="19.5703125" style="2" customWidth="1"/>
    <col min="1077" max="1077" width="25" style="2" customWidth="1"/>
    <col min="1078" max="1078" width="22.7109375" style="2" customWidth="1"/>
    <col min="1079" max="1079" width="12.5703125" style="2" customWidth="1"/>
    <col min="1080" max="1080" width="18.5703125" style="2" customWidth="1"/>
    <col min="1081" max="1081" width="15.7109375" style="2" customWidth="1"/>
    <col min="1082" max="1087" width="0" style="2" hidden="1" customWidth="1"/>
    <col min="1088" max="1090" width="11.42578125" style="2" customWidth="1"/>
    <col min="1091" max="1091" width="36.42578125" style="2" customWidth="1"/>
    <col min="1092" max="1097" width="11.42578125" style="2" customWidth="1"/>
    <col min="1098" max="1279" width="11.42578125" style="2"/>
    <col min="1280" max="1280" width="5.85546875" style="2" customWidth="1"/>
    <col min="1281" max="1281" width="20.7109375" style="2" customWidth="1"/>
    <col min="1282" max="1282" width="36.85546875" style="2" customWidth="1"/>
    <col min="1283" max="1283" width="28.7109375" style="2" customWidth="1"/>
    <col min="1284" max="1284" width="13.5703125" style="2" customWidth="1"/>
    <col min="1285" max="1291" width="0" style="2" hidden="1" customWidth="1"/>
    <col min="1292" max="1292" width="17.7109375" style="2" customWidth="1"/>
    <col min="1293" max="1294" width="15.140625" style="2" customWidth="1"/>
    <col min="1295" max="1295" width="16.42578125" style="2" customWidth="1"/>
    <col min="1296" max="1296" width="17.28515625" style="2" customWidth="1"/>
    <col min="1297" max="1297" width="19.85546875" style="2" customWidth="1"/>
    <col min="1298" max="1298" width="14.7109375" style="2" customWidth="1"/>
    <col min="1299" max="1299" width="46" style="2" customWidth="1"/>
    <col min="1300" max="1300" width="39.140625" style="2" customWidth="1"/>
    <col min="1301" max="1302" width="0" style="2" hidden="1" customWidth="1"/>
    <col min="1303" max="1303" width="15.7109375" style="2" customWidth="1"/>
    <col min="1304" max="1310" width="0" style="2" hidden="1" customWidth="1"/>
    <col min="1311" max="1311" width="16.28515625" style="2" customWidth="1"/>
    <col min="1312" max="1312" width="15.85546875" style="2" customWidth="1"/>
    <col min="1313" max="1313" width="16.7109375" style="2" customWidth="1"/>
    <col min="1314" max="1314" width="17.140625" style="2" customWidth="1"/>
    <col min="1315" max="1315" width="12.28515625" style="2" customWidth="1"/>
    <col min="1316" max="1316" width="13" style="2" customWidth="1"/>
    <col min="1317" max="1317" width="17.140625" style="2" customWidth="1"/>
    <col min="1318" max="1318" width="23.7109375" style="2" customWidth="1"/>
    <col min="1319" max="1328" width="0" style="2" hidden="1" customWidth="1"/>
    <col min="1329" max="1330" width="19.5703125" style="2" customWidth="1"/>
    <col min="1331" max="1331" width="13.5703125" style="2" customWidth="1"/>
    <col min="1332" max="1332" width="19.5703125" style="2" customWidth="1"/>
    <col min="1333" max="1333" width="25" style="2" customWidth="1"/>
    <col min="1334" max="1334" width="22.7109375" style="2" customWidth="1"/>
    <col min="1335" max="1335" width="12.5703125" style="2" customWidth="1"/>
    <col min="1336" max="1336" width="18.5703125" style="2" customWidth="1"/>
    <col min="1337" max="1337" width="15.7109375" style="2" customWidth="1"/>
    <col min="1338" max="1343" width="0" style="2" hidden="1" customWidth="1"/>
    <col min="1344" max="1346" width="11.42578125" style="2" customWidth="1"/>
    <col min="1347" max="1347" width="36.42578125" style="2" customWidth="1"/>
    <col min="1348" max="1353" width="11.42578125" style="2" customWidth="1"/>
    <col min="1354" max="1535" width="11.42578125" style="2"/>
    <col min="1536" max="1536" width="5.85546875" style="2" customWidth="1"/>
    <col min="1537" max="1537" width="20.7109375" style="2" customWidth="1"/>
    <col min="1538" max="1538" width="36.85546875" style="2" customWidth="1"/>
    <col min="1539" max="1539" width="28.7109375" style="2" customWidth="1"/>
    <col min="1540" max="1540" width="13.5703125" style="2" customWidth="1"/>
    <col min="1541" max="1547" width="0" style="2" hidden="1" customWidth="1"/>
    <col min="1548" max="1548" width="17.7109375" style="2" customWidth="1"/>
    <col min="1549" max="1550" width="15.140625" style="2" customWidth="1"/>
    <col min="1551" max="1551" width="16.42578125" style="2" customWidth="1"/>
    <col min="1552" max="1552" width="17.28515625" style="2" customWidth="1"/>
    <col min="1553" max="1553" width="19.85546875" style="2" customWidth="1"/>
    <col min="1554" max="1554" width="14.7109375" style="2" customWidth="1"/>
    <col min="1555" max="1555" width="46" style="2" customWidth="1"/>
    <col min="1556" max="1556" width="39.140625" style="2" customWidth="1"/>
    <col min="1557" max="1558" width="0" style="2" hidden="1" customWidth="1"/>
    <col min="1559" max="1559" width="15.7109375" style="2" customWidth="1"/>
    <col min="1560" max="1566" width="0" style="2" hidden="1" customWidth="1"/>
    <col min="1567" max="1567" width="16.28515625" style="2" customWidth="1"/>
    <col min="1568" max="1568" width="15.85546875" style="2" customWidth="1"/>
    <col min="1569" max="1569" width="16.7109375" style="2" customWidth="1"/>
    <col min="1570" max="1570" width="17.140625" style="2" customWidth="1"/>
    <col min="1571" max="1571" width="12.28515625" style="2" customWidth="1"/>
    <col min="1572" max="1572" width="13" style="2" customWidth="1"/>
    <col min="1573" max="1573" width="17.140625" style="2" customWidth="1"/>
    <col min="1574" max="1574" width="23.7109375" style="2" customWidth="1"/>
    <col min="1575" max="1584" width="0" style="2" hidden="1" customWidth="1"/>
    <col min="1585" max="1586" width="19.5703125" style="2" customWidth="1"/>
    <col min="1587" max="1587" width="13.5703125" style="2" customWidth="1"/>
    <col min="1588" max="1588" width="19.5703125" style="2" customWidth="1"/>
    <col min="1589" max="1589" width="25" style="2" customWidth="1"/>
    <col min="1590" max="1590" width="22.7109375" style="2" customWidth="1"/>
    <col min="1591" max="1591" width="12.5703125" style="2" customWidth="1"/>
    <col min="1592" max="1592" width="18.5703125" style="2" customWidth="1"/>
    <col min="1593" max="1593" width="15.7109375" style="2" customWidth="1"/>
    <col min="1594" max="1599" width="0" style="2" hidden="1" customWidth="1"/>
    <col min="1600" max="1602" width="11.42578125" style="2" customWidth="1"/>
    <col min="1603" max="1603" width="36.42578125" style="2" customWidth="1"/>
    <col min="1604" max="1609" width="11.42578125" style="2" customWidth="1"/>
    <col min="1610" max="1791" width="11.42578125" style="2"/>
    <col min="1792" max="1792" width="5.85546875" style="2" customWidth="1"/>
    <col min="1793" max="1793" width="20.7109375" style="2" customWidth="1"/>
    <col min="1794" max="1794" width="36.85546875" style="2" customWidth="1"/>
    <col min="1795" max="1795" width="28.7109375" style="2" customWidth="1"/>
    <col min="1796" max="1796" width="13.5703125" style="2" customWidth="1"/>
    <col min="1797" max="1803" width="0" style="2" hidden="1" customWidth="1"/>
    <col min="1804" max="1804" width="17.7109375" style="2" customWidth="1"/>
    <col min="1805" max="1806" width="15.140625" style="2" customWidth="1"/>
    <col min="1807" max="1807" width="16.42578125" style="2" customWidth="1"/>
    <col min="1808" max="1808" width="17.28515625" style="2" customWidth="1"/>
    <col min="1809" max="1809" width="19.85546875" style="2" customWidth="1"/>
    <col min="1810" max="1810" width="14.7109375" style="2" customWidth="1"/>
    <col min="1811" max="1811" width="46" style="2" customWidth="1"/>
    <col min="1812" max="1812" width="39.140625" style="2" customWidth="1"/>
    <col min="1813" max="1814" width="0" style="2" hidden="1" customWidth="1"/>
    <col min="1815" max="1815" width="15.7109375" style="2" customWidth="1"/>
    <col min="1816" max="1822" width="0" style="2" hidden="1" customWidth="1"/>
    <col min="1823" max="1823" width="16.28515625" style="2" customWidth="1"/>
    <col min="1824" max="1824" width="15.85546875" style="2" customWidth="1"/>
    <col min="1825" max="1825" width="16.7109375" style="2" customWidth="1"/>
    <col min="1826" max="1826" width="17.140625" style="2" customWidth="1"/>
    <col min="1827" max="1827" width="12.28515625" style="2" customWidth="1"/>
    <col min="1828" max="1828" width="13" style="2" customWidth="1"/>
    <col min="1829" max="1829" width="17.140625" style="2" customWidth="1"/>
    <col min="1830" max="1830" width="23.7109375" style="2" customWidth="1"/>
    <col min="1831" max="1840" width="0" style="2" hidden="1" customWidth="1"/>
    <col min="1841" max="1842" width="19.5703125" style="2" customWidth="1"/>
    <col min="1843" max="1843" width="13.5703125" style="2" customWidth="1"/>
    <col min="1844" max="1844" width="19.5703125" style="2" customWidth="1"/>
    <col min="1845" max="1845" width="25" style="2" customWidth="1"/>
    <col min="1846" max="1846" width="22.7109375" style="2" customWidth="1"/>
    <col min="1847" max="1847" width="12.5703125" style="2" customWidth="1"/>
    <col min="1848" max="1848" width="18.5703125" style="2" customWidth="1"/>
    <col min="1849" max="1849" width="15.7109375" style="2" customWidth="1"/>
    <col min="1850" max="1855" width="0" style="2" hidden="1" customWidth="1"/>
    <col min="1856" max="1858" width="11.42578125" style="2" customWidth="1"/>
    <col min="1859" max="1859" width="36.42578125" style="2" customWidth="1"/>
    <col min="1860" max="1865" width="11.42578125" style="2" customWidth="1"/>
    <col min="1866" max="2047" width="11.42578125" style="2"/>
    <col min="2048" max="2048" width="5.85546875" style="2" customWidth="1"/>
    <col min="2049" max="2049" width="20.7109375" style="2" customWidth="1"/>
    <col min="2050" max="2050" width="36.85546875" style="2" customWidth="1"/>
    <col min="2051" max="2051" width="28.7109375" style="2" customWidth="1"/>
    <col min="2052" max="2052" width="13.5703125" style="2" customWidth="1"/>
    <col min="2053" max="2059" width="0" style="2" hidden="1" customWidth="1"/>
    <col min="2060" max="2060" width="17.7109375" style="2" customWidth="1"/>
    <col min="2061" max="2062" width="15.140625" style="2" customWidth="1"/>
    <col min="2063" max="2063" width="16.42578125" style="2" customWidth="1"/>
    <col min="2064" max="2064" width="17.28515625" style="2" customWidth="1"/>
    <col min="2065" max="2065" width="19.85546875" style="2" customWidth="1"/>
    <col min="2066" max="2066" width="14.7109375" style="2" customWidth="1"/>
    <col min="2067" max="2067" width="46" style="2" customWidth="1"/>
    <col min="2068" max="2068" width="39.140625" style="2" customWidth="1"/>
    <col min="2069" max="2070" width="0" style="2" hidden="1" customWidth="1"/>
    <col min="2071" max="2071" width="15.7109375" style="2" customWidth="1"/>
    <col min="2072" max="2078" width="0" style="2" hidden="1" customWidth="1"/>
    <col min="2079" max="2079" width="16.28515625" style="2" customWidth="1"/>
    <col min="2080" max="2080" width="15.85546875" style="2" customWidth="1"/>
    <col min="2081" max="2081" width="16.7109375" style="2" customWidth="1"/>
    <col min="2082" max="2082" width="17.140625" style="2" customWidth="1"/>
    <col min="2083" max="2083" width="12.28515625" style="2" customWidth="1"/>
    <col min="2084" max="2084" width="13" style="2" customWidth="1"/>
    <col min="2085" max="2085" width="17.140625" style="2" customWidth="1"/>
    <col min="2086" max="2086" width="23.7109375" style="2" customWidth="1"/>
    <col min="2087" max="2096" width="0" style="2" hidden="1" customWidth="1"/>
    <col min="2097" max="2098" width="19.5703125" style="2" customWidth="1"/>
    <col min="2099" max="2099" width="13.5703125" style="2" customWidth="1"/>
    <col min="2100" max="2100" width="19.5703125" style="2" customWidth="1"/>
    <col min="2101" max="2101" width="25" style="2" customWidth="1"/>
    <col min="2102" max="2102" width="22.7109375" style="2" customWidth="1"/>
    <col min="2103" max="2103" width="12.5703125" style="2" customWidth="1"/>
    <col min="2104" max="2104" width="18.5703125" style="2" customWidth="1"/>
    <col min="2105" max="2105" width="15.7109375" style="2" customWidth="1"/>
    <col min="2106" max="2111" width="0" style="2" hidden="1" customWidth="1"/>
    <col min="2112" max="2114" width="11.42578125" style="2" customWidth="1"/>
    <col min="2115" max="2115" width="36.42578125" style="2" customWidth="1"/>
    <col min="2116" max="2121" width="11.42578125" style="2" customWidth="1"/>
    <col min="2122" max="2303" width="11.42578125" style="2"/>
    <col min="2304" max="2304" width="5.85546875" style="2" customWidth="1"/>
    <col min="2305" max="2305" width="20.7109375" style="2" customWidth="1"/>
    <col min="2306" max="2306" width="36.85546875" style="2" customWidth="1"/>
    <col min="2307" max="2307" width="28.7109375" style="2" customWidth="1"/>
    <col min="2308" max="2308" width="13.5703125" style="2" customWidth="1"/>
    <col min="2309" max="2315" width="0" style="2" hidden="1" customWidth="1"/>
    <col min="2316" max="2316" width="17.7109375" style="2" customWidth="1"/>
    <col min="2317" max="2318" width="15.140625" style="2" customWidth="1"/>
    <col min="2319" max="2319" width="16.42578125" style="2" customWidth="1"/>
    <col min="2320" max="2320" width="17.28515625" style="2" customWidth="1"/>
    <col min="2321" max="2321" width="19.85546875" style="2" customWidth="1"/>
    <col min="2322" max="2322" width="14.7109375" style="2" customWidth="1"/>
    <col min="2323" max="2323" width="46" style="2" customWidth="1"/>
    <col min="2324" max="2324" width="39.140625" style="2" customWidth="1"/>
    <col min="2325" max="2326" width="0" style="2" hidden="1" customWidth="1"/>
    <col min="2327" max="2327" width="15.7109375" style="2" customWidth="1"/>
    <col min="2328" max="2334" width="0" style="2" hidden="1" customWidth="1"/>
    <col min="2335" max="2335" width="16.28515625" style="2" customWidth="1"/>
    <col min="2336" max="2336" width="15.85546875" style="2" customWidth="1"/>
    <col min="2337" max="2337" width="16.7109375" style="2" customWidth="1"/>
    <col min="2338" max="2338" width="17.140625" style="2" customWidth="1"/>
    <col min="2339" max="2339" width="12.28515625" style="2" customWidth="1"/>
    <col min="2340" max="2340" width="13" style="2" customWidth="1"/>
    <col min="2341" max="2341" width="17.140625" style="2" customWidth="1"/>
    <col min="2342" max="2342" width="23.7109375" style="2" customWidth="1"/>
    <col min="2343" max="2352" width="0" style="2" hidden="1" customWidth="1"/>
    <col min="2353" max="2354" width="19.5703125" style="2" customWidth="1"/>
    <col min="2355" max="2355" width="13.5703125" style="2" customWidth="1"/>
    <col min="2356" max="2356" width="19.5703125" style="2" customWidth="1"/>
    <col min="2357" max="2357" width="25" style="2" customWidth="1"/>
    <col min="2358" max="2358" width="22.7109375" style="2" customWidth="1"/>
    <col min="2359" max="2359" width="12.5703125" style="2" customWidth="1"/>
    <col min="2360" max="2360" width="18.5703125" style="2" customWidth="1"/>
    <col min="2361" max="2361" width="15.7109375" style="2" customWidth="1"/>
    <col min="2362" max="2367" width="0" style="2" hidden="1" customWidth="1"/>
    <col min="2368" max="2370" width="11.42578125" style="2" customWidth="1"/>
    <col min="2371" max="2371" width="36.42578125" style="2" customWidth="1"/>
    <col min="2372" max="2377" width="11.42578125" style="2" customWidth="1"/>
    <col min="2378" max="2559" width="11.42578125" style="2"/>
    <col min="2560" max="2560" width="5.85546875" style="2" customWidth="1"/>
    <col min="2561" max="2561" width="20.7109375" style="2" customWidth="1"/>
    <col min="2562" max="2562" width="36.85546875" style="2" customWidth="1"/>
    <col min="2563" max="2563" width="28.7109375" style="2" customWidth="1"/>
    <col min="2564" max="2564" width="13.5703125" style="2" customWidth="1"/>
    <col min="2565" max="2571" width="0" style="2" hidden="1" customWidth="1"/>
    <col min="2572" max="2572" width="17.7109375" style="2" customWidth="1"/>
    <col min="2573" max="2574" width="15.140625" style="2" customWidth="1"/>
    <col min="2575" max="2575" width="16.42578125" style="2" customWidth="1"/>
    <col min="2576" max="2576" width="17.28515625" style="2" customWidth="1"/>
    <col min="2577" max="2577" width="19.85546875" style="2" customWidth="1"/>
    <col min="2578" max="2578" width="14.7109375" style="2" customWidth="1"/>
    <col min="2579" max="2579" width="46" style="2" customWidth="1"/>
    <col min="2580" max="2580" width="39.140625" style="2" customWidth="1"/>
    <col min="2581" max="2582" width="0" style="2" hidden="1" customWidth="1"/>
    <col min="2583" max="2583" width="15.7109375" style="2" customWidth="1"/>
    <col min="2584" max="2590" width="0" style="2" hidden="1" customWidth="1"/>
    <col min="2591" max="2591" width="16.28515625" style="2" customWidth="1"/>
    <col min="2592" max="2592" width="15.85546875" style="2" customWidth="1"/>
    <col min="2593" max="2593" width="16.7109375" style="2" customWidth="1"/>
    <col min="2594" max="2594" width="17.140625" style="2" customWidth="1"/>
    <col min="2595" max="2595" width="12.28515625" style="2" customWidth="1"/>
    <col min="2596" max="2596" width="13" style="2" customWidth="1"/>
    <col min="2597" max="2597" width="17.140625" style="2" customWidth="1"/>
    <col min="2598" max="2598" width="23.7109375" style="2" customWidth="1"/>
    <col min="2599" max="2608" width="0" style="2" hidden="1" customWidth="1"/>
    <col min="2609" max="2610" width="19.5703125" style="2" customWidth="1"/>
    <col min="2611" max="2611" width="13.5703125" style="2" customWidth="1"/>
    <col min="2612" max="2612" width="19.5703125" style="2" customWidth="1"/>
    <col min="2613" max="2613" width="25" style="2" customWidth="1"/>
    <col min="2614" max="2614" width="22.7109375" style="2" customWidth="1"/>
    <col min="2615" max="2615" width="12.5703125" style="2" customWidth="1"/>
    <col min="2616" max="2616" width="18.5703125" style="2" customWidth="1"/>
    <col min="2617" max="2617" width="15.7109375" style="2" customWidth="1"/>
    <col min="2618" max="2623" width="0" style="2" hidden="1" customWidth="1"/>
    <col min="2624" max="2626" width="11.42578125" style="2" customWidth="1"/>
    <col min="2627" max="2627" width="36.42578125" style="2" customWidth="1"/>
    <col min="2628" max="2633" width="11.42578125" style="2" customWidth="1"/>
    <col min="2634" max="2815" width="11.42578125" style="2"/>
    <col min="2816" max="2816" width="5.85546875" style="2" customWidth="1"/>
    <col min="2817" max="2817" width="20.7109375" style="2" customWidth="1"/>
    <col min="2818" max="2818" width="36.85546875" style="2" customWidth="1"/>
    <col min="2819" max="2819" width="28.7109375" style="2" customWidth="1"/>
    <col min="2820" max="2820" width="13.5703125" style="2" customWidth="1"/>
    <col min="2821" max="2827" width="0" style="2" hidden="1" customWidth="1"/>
    <col min="2828" max="2828" width="17.7109375" style="2" customWidth="1"/>
    <col min="2829" max="2830" width="15.140625" style="2" customWidth="1"/>
    <col min="2831" max="2831" width="16.42578125" style="2" customWidth="1"/>
    <col min="2832" max="2832" width="17.28515625" style="2" customWidth="1"/>
    <col min="2833" max="2833" width="19.85546875" style="2" customWidth="1"/>
    <col min="2834" max="2834" width="14.7109375" style="2" customWidth="1"/>
    <col min="2835" max="2835" width="46" style="2" customWidth="1"/>
    <col min="2836" max="2836" width="39.140625" style="2" customWidth="1"/>
    <col min="2837" max="2838" width="0" style="2" hidden="1" customWidth="1"/>
    <col min="2839" max="2839" width="15.7109375" style="2" customWidth="1"/>
    <col min="2840" max="2846" width="0" style="2" hidden="1" customWidth="1"/>
    <col min="2847" max="2847" width="16.28515625" style="2" customWidth="1"/>
    <col min="2848" max="2848" width="15.85546875" style="2" customWidth="1"/>
    <col min="2849" max="2849" width="16.7109375" style="2" customWidth="1"/>
    <col min="2850" max="2850" width="17.140625" style="2" customWidth="1"/>
    <col min="2851" max="2851" width="12.28515625" style="2" customWidth="1"/>
    <col min="2852" max="2852" width="13" style="2" customWidth="1"/>
    <col min="2853" max="2853" width="17.140625" style="2" customWidth="1"/>
    <col min="2854" max="2854" width="23.7109375" style="2" customWidth="1"/>
    <col min="2855" max="2864" width="0" style="2" hidden="1" customWidth="1"/>
    <col min="2865" max="2866" width="19.5703125" style="2" customWidth="1"/>
    <col min="2867" max="2867" width="13.5703125" style="2" customWidth="1"/>
    <col min="2868" max="2868" width="19.5703125" style="2" customWidth="1"/>
    <col min="2869" max="2869" width="25" style="2" customWidth="1"/>
    <col min="2870" max="2870" width="22.7109375" style="2" customWidth="1"/>
    <col min="2871" max="2871" width="12.5703125" style="2" customWidth="1"/>
    <col min="2872" max="2872" width="18.5703125" style="2" customWidth="1"/>
    <col min="2873" max="2873" width="15.7109375" style="2" customWidth="1"/>
    <col min="2874" max="2879" width="0" style="2" hidden="1" customWidth="1"/>
    <col min="2880" max="2882" width="11.42578125" style="2" customWidth="1"/>
    <col min="2883" max="2883" width="36.42578125" style="2" customWidth="1"/>
    <col min="2884" max="2889" width="11.42578125" style="2" customWidth="1"/>
    <col min="2890" max="3071" width="11.42578125" style="2"/>
    <col min="3072" max="3072" width="5.85546875" style="2" customWidth="1"/>
    <col min="3073" max="3073" width="20.7109375" style="2" customWidth="1"/>
    <col min="3074" max="3074" width="36.85546875" style="2" customWidth="1"/>
    <col min="3075" max="3075" width="28.7109375" style="2" customWidth="1"/>
    <col min="3076" max="3076" width="13.5703125" style="2" customWidth="1"/>
    <col min="3077" max="3083" width="0" style="2" hidden="1" customWidth="1"/>
    <col min="3084" max="3084" width="17.7109375" style="2" customWidth="1"/>
    <col min="3085" max="3086" width="15.140625" style="2" customWidth="1"/>
    <col min="3087" max="3087" width="16.42578125" style="2" customWidth="1"/>
    <col min="3088" max="3088" width="17.28515625" style="2" customWidth="1"/>
    <col min="3089" max="3089" width="19.85546875" style="2" customWidth="1"/>
    <col min="3090" max="3090" width="14.7109375" style="2" customWidth="1"/>
    <col min="3091" max="3091" width="46" style="2" customWidth="1"/>
    <col min="3092" max="3092" width="39.140625" style="2" customWidth="1"/>
    <col min="3093" max="3094" width="0" style="2" hidden="1" customWidth="1"/>
    <col min="3095" max="3095" width="15.7109375" style="2" customWidth="1"/>
    <col min="3096" max="3102" width="0" style="2" hidden="1" customWidth="1"/>
    <col min="3103" max="3103" width="16.28515625" style="2" customWidth="1"/>
    <col min="3104" max="3104" width="15.85546875" style="2" customWidth="1"/>
    <col min="3105" max="3105" width="16.7109375" style="2" customWidth="1"/>
    <col min="3106" max="3106" width="17.140625" style="2" customWidth="1"/>
    <col min="3107" max="3107" width="12.28515625" style="2" customWidth="1"/>
    <col min="3108" max="3108" width="13" style="2" customWidth="1"/>
    <col min="3109" max="3109" width="17.140625" style="2" customWidth="1"/>
    <col min="3110" max="3110" width="23.7109375" style="2" customWidth="1"/>
    <col min="3111" max="3120" width="0" style="2" hidden="1" customWidth="1"/>
    <col min="3121" max="3122" width="19.5703125" style="2" customWidth="1"/>
    <col min="3123" max="3123" width="13.5703125" style="2" customWidth="1"/>
    <col min="3124" max="3124" width="19.5703125" style="2" customWidth="1"/>
    <col min="3125" max="3125" width="25" style="2" customWidth="1"/>
    <col min="3126" max="3126" width="22.7109375" style="2" customWidth="1"/>
    <col min="3127" max="3127" width="12.5703125" style="2" customWidth="1"/>
    <col min="3128" max="3128" width="18.5703125" style="2" customWidth="1"/>
    <col min="3129" max="3129" width="15.7109375" style="2" customWidth="1"/>
    <col min="3130" max="3135" width="0" style="2" hidden="1" customWidth="1"/>
    <col min="3136" max="3138" width="11.42578125" style="2" customWidth="1"/>
    <col min="3139" max="3139" width="36.42578125" style="2" customWidth="1"/>
    <col min="3140" max="3145" width="11.42578125" style="2" customWidth="1"/>
    <col min="3146" max="3327" width="11.42578125" style="2"/>
    <col min="3328" max="3328" width="5.85546875" style="2" customWidth="1"/>
    <col min="3329" max="3329" width="20.7109375" style="2" customWidth="1"/>
    <col min="3330" max="3330" width="36.85546875" style="2" customWidth="1"/>
    <col min="3331" max="3331" width="28.7109375" style="2" customWidth="1"/>
    <col min="3332" max="3332" width="13.5703125" style="2" customWidth="1"/>
    <col min="3333" max="3339" width="0" style="2" hidden="1" customWidth="1"/>
    <col min="3340" max="3340" width="17.7109375" style="2" customWidth="1"/>
    <col min="3341" max="3342" width="15.140625" style="2" customWidth="1"/>
    <col min="3343" max="3343" width="16.42578125" style="2" customWidth="1"/>
    <col min="3344" max="3344" width="17.28515625" style="2" customWidth="1"/>
    <col min="3345" max="3345" width="19.85546875" style="2" customWidth="1"/>
    <col min="3346" max="3346" width="14.7109375" style="2" customWidth="1"/>
    <col min="3347" max="3347" width="46" style="2" customWidth="1"/>
    <col min="3348" max="3348" width="39.140625" style="2" customWidth="1"/>
    <col min="3349" max="3350" width="0" style="2" hidden="1" customWidth="1"/>
    <col min="3351" max="3351" width="15.7109375" style="2" customWidth="1"/>
    <col min="3352" max="3358" width="0" style="2" hidden="1" customWidth="1"/>
    <col min="3359" max="3359" width="16.28515625" style="2" customWidth="1"/>
    <col min="3360" max="3360" width="15.85546875" style="2" customWidth="1"/>
    <col min="3361" max="3361" width="16.7109375" style="2" customWidth="1"/>
    <col min="3362" max="3362" width="17.140625" style="2" customWidth="1"/>
    <col min="3363" max="3363" width="12.28515625" style="2" customWidth="1"/>
    <col min="3364" max="3364" width="13" style="2" customWidth="1"/>
    <col min="3365" max="3365" width="17.140625" style="2" customWidth="1"/>
    <col min="3366" max="3366" width="23.7109375" style="2" customWidth="1"/>
    <col min="3367" max="3376" width="0" style="2" hidden="1" customWidth="1"/>
    <col min="3377" max="3378" width="19.5703125" style="2" customWidth="1"/>
    <col min="3379" max="3379" width="13.5703125" style="2" customWidth="1"/>
    <col min="3380" max="3380" width="19.5703125" style="2" customWidth="1"/>
    <col min="3381" max="3381" width="25" style="2" customWidth="1"/>
    <col min="3382" max="3382" width="22.7109375" style="2" customWidth="1"/>
    <col min="3383" max="3383" width="12.5703125" style="2" customWidth="1"/>
    <col min="3384" max="3384" width="18.5703125" style="2" customWidth="1"/>
    <col min="3385" max="3385" width="15.7109375" style="2" customWidth="1"/>
    <col min="3386" max="3391" width="0" style="2" hidden="1" customWidth="1"/>
    <col min="3392" max="3394" width="11.42578125" style="2" customWidth="1"/>
    <col min="3395" max="3395" width="36.42578125" style="2" customWidth="1"/>
    <col min="3396" max="3401" width="11.42578125" style="2" customWidth="1"/>
    <col min="3402" max="3583" width="11.42578125" style="2"/>
    <col min="3584" max="3584" width="5.85546875" style="2" customWidth="1"/>
    <col min="3585" max="3585" width="20.7109375" style="2" customWidth="1"/>
    <col min="3586" max="3586" width="36.85546875" style="2" customWidth="1"/>
    <col min="3587" max="3587" width="28.7109375" style="2" customWidth="1"/>
    <col min="3588" max="3588" width="13.5703125" style="2" customWidth="1"/>
    <col min="3589" max="3595" width="0" style="2" hidden="1" customWidth="1"/>
    <col min="3596" max="3596" width="17.7109375" style="2" customWidth="1"/>
    <col min="3597" max="3598" width="15.140625" style="2" customWidth="1"/>
    <col min="3599" max="3599" width="16.42578125" style="2" customWidth="1"/>
    <col min="3600" max="3600" width="17.28515625" style="2" customWidth="1"/>
    <col min="3601" max="3601" width="19.85546875" style="2" customWidth="1"/>
    <col min="3602" max="3602" width="14.7109375" style="2" customWidth="1"/>
    <col min="3603" max="3603" width="46" style="2" customWidth="1"/>
    <col min="3604" max="3604" width="39.140625" style="2" customWidth="1"/>
    <col min="3605" max="3606" width="0" style="2" hidden="1" customWidth="1"/>
    <col min="3607" max="3607" width="15.7109375" style="2" customWidth="1"/>
    <col min="3608" max="3614" width="0" style="2" hidden="1" customWidth="1"/>
    <col min="3615" max="3615" width="16.28515625" style="2" customWidth="1"/>
    <col min="3616" max="3616" width="15.85546875" style="2" customWidth="1"/>
    <col min="3617" max="3617" width="16.7109375" style="2" customWidth="1"/>
    <col min="3618" max="3618" width="17.140625" style="2" customWidth="1"/>
    <col min="3619" max="3619" width="12.28515625" style="2" customWidth="1"/>
    <col min="3620" max="3620" width="13" style="2" customWidth="1"/>
    <col min="3621" max="3621" width="17.140625" style="2" customWidth="1"/>
    <col min="3622" max="3622" width="23.7109375" style="2" customWidth="1"/>
    <col min="3623" max="3632" width="0" style="2" hidden="1" customWidth="1"/>
    <col min="3633" max="3634" width="19.5703125" style="2" customWidth="1"/>
    <col min="3635" max="3635" width="13.5703125" style="2" customWidth="1"/>
    <col min="3636" max="3636" width="19.5703125" style="2" customWidth="1"/>
    <col min="3637" max="3637" width="25" style="2" customWidth="1"/>
    <col min="3638" max="3638" width="22.7109375" style="2" customWidth="1"/>
    <col min="3639" max="3639" width="12.5703125" style="2" customWidth="1"/>
    <col min="3640" max="3640" width="18.5703125" style="2" customWidth="1"/>
    <col min="3641" max="3641" width="15.7109375" style="2" customWidth="1"/>
    <col min="3642" max="3647" width="0" style="2" hidden="1" customWidth="1"/>
    <col min="3648" max="3650" width="11.42578125" style="2" customWidth="1"/>
    <col min="3651" max="3651" width="36.42578125" style="2" customWidth="1"/>
    <col min="3652" max="3657" width="11.42578125" style="2" customWidth="1"/>
    <col min="3658" max="3839" width="11.42578125" style="2"/>
    <col min="3840" max="3840" width="5.85546875" style="2" customWidth="1"/>
    <col min="3841" max="3841" width="20.7109375" style="2" customWidth="1"/>
    <col min="3842" max="3842" width="36.85546875" style="2" customWidth="1"/>
    <col min="3843" max="3843" width="28.7109375" style="2" customWidth="1"/>
    <col min="3844" max="3844" width="13.5703125" style="2" customWidth="1"/>
    <col min="3845" max="3851" width="0" style="2" hidden="1" customWidth="1"/>
    <col min="3852" max="3852" width="17.7109375" style="2" customWidth="1"/>
    <col min="3853" max="3854" width="15.140625" style="2" customWidth="1"/>
    <col min="3855" max="3855" width="16.42578125" style="2" customWidth="1"/>
    <col min="3856" max="3856" width="17.28515625" style="2" customWidth="1"/>
    <col min="3857" max="3857" width="19.85546875" style="2" customWidth="1"/>
    <col min="3858" max="3858" width="14.7109375" style="2" customWidth="1"/>
    <col min="3859" max="3859" width="46" style="2" customWidth="1"/>
    <col min="3860" max="3860" width="39.140625" style="2" customWidth="1"/>
    <col min="3861" max="3862" width="0" style="2" hidden="1" customWidth="1"/>
    <col min="3863" max="3863" width="15.7109375" style="2" customWidth="1"/>
    <col min="3864" max="3870" width="0" style="2" hidden="1" customWidth="1"/>
    <col min="3871" max="3871" width="16.28515625" style="2" customWidth="1"/>
    <col min="3872" max="3872" width="15.85546875" style="2" customWidth="1"/>
    <col min="3873" max="3873" width="16.7109375" style="2" customWidth="1"/>
    <col min="3874" max="3874" width="17.140625" style="2" customWidth="1"/>
    <col min="3875" max="3875" width="12.28515625" style="2" customWidth="1"/>
    <col min="3876" max="3876" width="13" style="2" customWidth="1"/>
    <col min="3877" max="3877" width="17.140625" style="2" customWidth="1"/>
    <col min="3878" max="3878" width="23.7109375" style="2" customWidth="1"/>
    <col min="3879" max="3888" width="0" style="2" hidden="1" customWidth="1"/>
    <col min="3889" max="3890" width="19.5703125" style="2" customWidth="1"/>
    <col min="3891" max="3891" width="13.5703125" style="2" customWidth="1"/>
    <col min="3892" max="3892" width="19.5703125" style="2" customWidth="1"/>
    <col min="3893" max="3893" width="25" style="2" customWidth="1"/>
    <col min="3894" max="3894" width="22.7109375" style="2" customWidth="1"/>
    <col min="3895" max="3895" width="12.5703125" style="2" customWidth="1"/>
    <col min="3896" max="3896" width="18.5703125" style="2" customWidth="1"/>
    <col min="3897" max="3897" width="15.7109375" style="2" customWidth="1"/>
    <col min="3898" max="3903" width="0" style="2" hidden="1" customWidth="1"/>
    <col min="3904" max="3906" width="11.42578125" style="2" customWidth="1"/>
    <col min="3907" max="3907" width="36.42578125" style="2" customWidth="1"/>
    <col min="3908" max="3913" width="11.42578125" style="2" customWidth="1"/>
    <col min="3914" max="4095" width="11.42578125" style="2"/>
    <col min="4096" max="4096" width="5.85546875" style="2" customWidth="1"/>
    <col min="4097" max="4097" width="20.7109375" style="2" customWidth="1"/>
    <col min="4098" max="4098" width="36.85546875" style="2" customWidth="1"/>
    <col min="4099" max="4099" width="28.7109375" style="2" customWidth="1"/>
    <col min="4100" max="4100" width="13.5703125" style="2" customWidth="1"/>
    <col min="4101" max="4107" width="0" style="2" hidden="1" customWidth="1"/>
    <col min="4108" max="4108" width="17.7109375" style="2" customWidth="1"/>
    <col min="4109" max="4110" width="15.140625" style="2" customWidth="1"/>
    <col min="4111" max="4111" width="16.42578125" style="2" customWidth="1"/>
    <col min="4112" max="4112" width="17.28515625" style="2" customWidth="1"/>
    <col min="4113" max="4113" width="19.85546875" style="2" customWidth="1"/>
    <col min="4114" max="4114" width="14.7109375" style="2" customWidth="1"/>
    <col min="4115" max="4115" width="46" style="2" customWidth="1"/>
    <col min="4116" max="4116" width="39.140625" style="2" customWidth="1"/>
    <col min="4117" max="4118" width="0" style="2" hidden="1" customWidth="1"/>
    <col min="4119" max="4119" width="15.7109375" style="2" customWidth="1"/>
    <col min="4120" max="4126" width="0" style="2" hidden="1" customWidth="1"/>
    <col min="4127" max="4127" width="16.28515625" style="2" customWidth="1"/>
    <col min="4128" max="4128" width="15.85546875" style="2" customWidth="1"/>
    <col min="4129" max="4129" width="16.7109375" style="2" customWidth="1"/>
    <col min="4130" max="4130" width="17.140625" style="2" customWidth="1"/>
    <col min="4131" max="4131" width="12.28515625" style="2" customWidth="1"/>
    <col min="4132" max="4132" width="13" style="2" customWidth="1"/>
    <col min="4133" max="4133" width="17.140625" style="2" customWidth="1"/>
    <col min="4134" max="4134" width="23.7109375" style="2" customWidth="1"/>
    <col min="4135" max="4144" width="0" style="2" hidden="1" customWidth="1"/>
    <col min="4145" max="4146" width="19.5703125" style="2" customWidth="1"/>
    <col min="4147" max="4147" width="13.5703125" style="2" customWidth="1"/>
    <col min="4148" max="4148" width="19.5703125" style="2" customWidth="1"/>
    <col min="4149" max="4149" width="25" style="2" customWidth="1"/>
    <col min="4150" max="4150" width="22.7109375" style="2" customWidth="1"/>
    <col min="4151" max="4151" width="12.5703125" style="2" customWidth="1"/>
    <col min="4152" max="4152" width="18.5703125" style="2" customWidth="1"/>
    <col min="4153" max="4153" width="15.7109375" style="2" customWidth="1"/>
    <col min="4154" max="4159" width="0" style="2" hidden="1" customWidth="1"/>
    <col min="4160" max="4162" width="11.42578125" style="2" customWidth="1"/>
    <col min="4163" max="4163" width="36.42578125" style="2" customWidth="1"/>
    <col min="4164" max="4169" width="11.42578125" style="2" customWidth="1"/>
    <col min="4170" max="4351" width="11.42578125" style="2"/>
    <col min="4352" max="4352" width="5.85546875" style="2" customWidth="1"/>
    <col min="4353" max="4353" width="20.7109375" style="2" customWidth="1"/>
    <col min="4354" max="4354" width="36.85546875" style="2" customWidth="1"/>
    <col min="4355" max="4355" width="28.7109375" style="2" customWidth="1"/>
    <col min="4356" max="4356" width="13.5703125" style="2" customWidth="1"/>
    <col min="4357" max="4363" width="0" style="2" hidden="1" customWidth="1"/>
    <col min="4364" max="4364" width="17.7109375" style="2" customWidth="1"/>
    <col min="4365" max="4366" width="15.140625" style="2" customWidth="1"/>
    <col min="4367" max="4367" width="16.42578125" style="2" customWidth="1"/>
    <col min="4368" max="4368" width="17.28515625" style="2" customWidth="1"/>
    <col min="4369" max="4369" width="19.85546875" style="2" customWidth="1"/>
    <col min="4370" max="4370" width="14.7109375" style="2" customWidth="1"/>
    <col min="4371" max="4371" width="46" style="2" customWidth="1"/>
    <col min="4372" max="4372" width="39.140625" style="2" customWidth="1"/>
    <col min="4373" max="4374" width="0" style="2" hidden="1" customWidth="1"/>
    <col min="4375" max="4375" width="15.7109375" style="2" customWidth="1"/>
    <col min="4376" max="4382" width="0" style="2" hidden="1" customWidth="1"/>
    <col min="4383" max="4383" width="16.28515625" style="2" customWidth="1"/>
    <col min="4384" max="4384" width="15.85546875" style="2" customWidth="1"/>
    <col min="4385" max="4385" width="16.7109375" style="2" customWidth="1"/>
    <col min="4386" max="4386" width="17.140625" style="2" customWidth="1"/>
    <col min="4387" max="4387" width="12.28515625" style="2" customWidth="1"/>
    <col min="4388" max="4388" width="13" style="2" customWidth="1"/>
    <col min="4389" max="4389" width="17.140625" style="2" customWidth="1"/>
    <col min="4390" max="4390" width="23.7109375" style="2" customWidth="1"/>
    <col min="4391" max="4400" width="0" style="2" hidden="1" customWidth="1"/>
    <col min="4401" max="4402" width="19.5703125" style="2" customWidth="1"/>
    <col min="4403" max="4403" width="13.5703125" style="2" customWidth="1"/>
    <col min="4404" max="4404" width="19.5703125" style="2" customWidth="1"/>
    <col min="4405" max="4405" width="25" style="2" customWidth="1"/>
    <col min="4406" max="4406" width="22.7109375" style="2" customWidth="1"/>
    <col min="4407" max="4407" width="12.5703125" style="2" customWidth="1"/>
    <col min="4408" max="4408" width="18.5703125" style="2" customWidth="1"/>
    <col min="4409" max="4409" width="15.7109375" style="2" customWidth="1"/>
    <col min="4410" max="4415" width="0" style="2" hidden="1" customWidth="1"/>
    <col min="4416" max="4418" width="11.42578125" style="2" customWidth="1"/>
    <col min="4419" max="4419" width="36.42578125" style="2" customWidth="1"/>
    <col min="4420" max="4425" width="11.42578125" style="2" customWidth="1"/>
    <col min="4426" max="4607" width="11.42578125" style="2"/>
    <col min="4608" max="4608" width="5.85546875" style="2" customWidth="1"/>
    <col min="4609" max="4609" width="20.7109375" style="2" customWidth="1"/>
    <col min="4610" max="4610" width="36.85546875" style="2" customWidth="1"/>
    <col min="4611" max="4611" width="28.7109375" style="2" customWidth="1"/>
    <col min="4612" max="4612" width="13.5703125" style="2" customWidth="1"/>
    <col min="4613" max="4619" width="0" style="2" hidden="1" customWidth="1"/>
    <col min="4620" max="4620" width="17.7109375" style="2" customWidth="1"/>
    <col min="4621" max="4622" width="15.140625" style="2" customWidth="1"/>
    <col min="4623" max="4623" width="16.42578125" style="2" customWidth="1"/>
    <col min="4624" max="4624" width="17.28515625" style="2" customWidth="1"/>
    <col min="4625" max="4625" width="19.85546875" style="2" customWidth="1"/>
    <col min="4626" max="4626" width="14.7109375" style="2" customWidth="1"/>
    <col min="4627" max="4627" width="46" style="2" customWidth="1"/>
    <col min="4628" max="4628" width="39.140625" style="2" customWidth="1"/>
    <col min="4629" max="4630" width="0" style="2" hidden="1" customWidth="1"/>
    <col min="4631" max="4631" width="15.7109375" style="2" customWidth="1"/>
    <col min="4632" max="4638" width="0" style="2" hidden="1" customWidth="1"/>
    <col min="4639" max="4639" width="16.28515625" style="2" customWidth="1"/>
    <col min="4640" max="4640" width="15.85546875" style="2" customWidth="1"/>
    <col min="4641" max="4641" width="16.7109375" style="2" customWidth="1"/>
    <col min="4642" max="4642" width="17.140625" style="2" customWidth="1"/>
    <col min="4643" max="4643" width="12.28515625" style="2" customWidth="1"/>
    <col min="4644" max="4644" width="13" style="2" customWidth="1"/>
    <col min="4645" max="4645" width="17.140625" style="2" customWidth="1"/>
    <col min="4646" max="4646" width="23.7109375" style="2" customWidth="1"/>
    <col min="4647" max="4656" width="0" style="2" hidden="1" customWidth="1"/>
    <col min="4657" max="4658" width="19.5703125" style="2" customWidth="1"/>
    <col min="4659" max="4659" width="13.5703125" style="2" customWidth="1"/>
    <col min="4660" max="4660" width="19.5703125" style="2" customWidth="1"/>
    <col min="4661" max="4661" width="25" style="2" customWidth="1"/>
    <col min="4662" max="4662" width="22.7109375" style="2" customWidth="1"/>
    <col min="4663" max="4663" width="12.5703125" style="2" customWidth="1"/>
    <col min="4664" max="4664" width="18.5703125" style="2" customWidth="1"/>
    <col min="4665" max="4665" width="15.7109375" style="2" customWidth="1"/>
    <col min="4666" max="4671" width="0" style="2" hidden="1" customWidth="1"/>
    <col min="4672" max="4674" width="11.42578125" style="2" customWidth="1"/>
    <col min="4675" max="4675" width="36.42578125" style="2" customWidth="1"/>
    <col min="4676" max="4681" width="11.42578125" style="2" customWidth="1"/>
    <col min="4682" max="4863" width="11.42578125" style="2"/>
    <col min="4864" max="4864" width="5.85546875" style="2" customWidth="1"/>
    <col min="4865" max="4865" width="20.7109375" style="2" customWidth="1"/>
    <col min="4866" max="4866" width="36.85546875" style="2" customWidth="1"/>
    <col min="4867" max="4867" width="28.7109375" style="2" customWidth="1"/>
    <col min="4868" max="4868" width="13.5703125" style="2" customWidth="1"/>
    <col min="4869" max="4875" width="0" style="2" hidden="1" customWidth="1"/>
    <col min="4876" max="4876" width="17.7109375" style="2" customWidth="1"/>
    <col min="4877" max="4878" width="15.140625" style="2" customWidth="1"/>
    <col min="4879" max="4879" width="16.42578125" style="2" customWidth="1"/>
    <col min="4880" max="4880" width="17.28515625" style="2" customWidth="1"/>
    <col min="4881" max="4881" width="19.85546875" style="2" customWidth="1"/>
    <col min="4882" max="4882" width="14.7109375" style="2" customWidth="1"/>
    <col min="4883" max="4883" width="46" style="2" customWidth="1"/>
    <col min="4884" max="4884" width="39.140625" style="2" customWidth="1"/>
    <col min="4885" max="4886" width="0" style="2" hidden="1" customWidth="1"/>
    <col min="4887" max="4887" width="15.7109375" style="2" customWidth="1"/>
    <col min="4888" max="4894" width="0" style="2" hidden="1" customWidth="1"/>
    <col min="4895" max="4895" width="16.28515625" style="2" customWidth="1"/>
    <col min="4896" max="4896" width="15.85546875" style="2" customWidth="1"/>
    <col min="4897" max="4897" width="16.7109375" style="2" customWidth="1"/>
    <col min="4898" max="4898" width="17.140625" style="2" customWidth="1"/>
    <col min="4899" max="4899" width="12.28515625" style="2" customWidth="1"/>
    <col min="4900" max="4900" width="13" style="2" customWidth="1"/>
    <col min="4901" max="4901" width="17.140625" style="2" customWidth="1"/>
    <col min="4902" max="4902" width="23.7109375" style="2" customWidth="1"/>
    <col min="4903" max="4912" width="0" style="2" hidden="1" customWidth="1"/>
    <col min="4913" max="4914" width="19.5703125" style="2" customWidth="1"/>
    <col min="4915" max="4915" width="13.5703125" style="2" customWidth="1"/>
    <col min="4916" max="4916" width="19.5703125" style="2" customWidth="1"/>
    <col min="4917" max="4917" width="25" style="2" customWidth="1"/>
    <col min="4918" max="4918" width="22.7109375" style="2" customWidth="1"/>
    <col min="4919" max="4919" width="12.5703125" style="2" customWidth="1"/>
    <col min="4920" max="4920" width="18.5703125" style="2" customWidth="1"/>
    <col min="4921" max="4921" width="15.7109375" style="2" customWidth="1"/>
    <col min="4922" max="4927" width="0" style="2" hidden="1" customWidth="1"/>
    <col min="4928" max="4930" width="11.42578125" style="2" customWidth="1"/>
    <col min="4931" max="4931" width="36.42578125" style="2" customWidth="1"/>
    <col min="4932" max="4937" width="11.42578125" style="2" customWidth="1"/>
    <col min="4938" max="5119" width="11.42578125" style="2"/>
    <col min="5120" max="5120" width="5.85546875" style="2" customWidth="1"/>
    <col min="5121" max="5121" width="20.7109375" style="2" customWidth="1"/>
    <col min="5122" max="5122" width="36.85546875" style="2" customWidth="1"/>
    <col min="5123" max="5123" width="28.7109375" style="2" customWidth="1"/>
    <col min="5124" max="5124" width="13.5703125" style="2" customWidth="1"/>
    <col min="5125" max="5131" width="0" style="2" hidden="1" customWidth="1"/>
    <col min="5132" max="5132" width="17.7109375" style="2" customWidth="1"/>
    <col min="5133" max="5134" width="15.140625" style="2" customWidth="1"/>
    <col min="5135" max="5135" width="16.42578125" style="2" customWidth="1"/>
    <col min="5136" max="5136" width="17.28515625" style="2" customWidth="1"/>
    <col min="5137" max="5137" width="19.85546875" style="2" customWidth="1"/>
    <col min="5138" max="5138" width="14.7109375" style="2" customWidth="1"/>
    <col min="5139" max="5139" width="46" style="2" customWidth="1"/>
    <col min="5140" max="5140" width="39.140625" style="2" customWidth="1"/>
    <col min="5141" max="5142" width="0" style="2" hidden="1" customWidth="1"/>
    <col min="5143" max="5143" width="15.7109375" style="2" customWidth="1"/>
    <col min="5144" max="5150" width="0" style="2" hidden="1" customWidth="1"/>
    <col min="5151" max="5151" width="16.28515625" style="2" customWidth="1"/>
    <col min="5152" max="5152" width="15.85546875" style="2" customWidth="1"/>
    <col min="5153" max="5153" width="16.7109375" style="2" customWidth="1"/>
    <col min="5154" max="5154" width="17.140625" style="2" customWidth="1"/>
    <col min="5155" max="5155" width="12.28515625" style="2" customWidth="1"/>
    <col min="5156" max="5156" width="13" style="2" customWidth="1"/>
    <col min="5157" max="5157" width="17.140625" style="2" customWidth="1"/>
    <col min="5158" max="5158" width="23.7109375" style="2" customWidth="1"/>
    <col min="5159" max="5168" width="0" style="2" hidden="1" customWidth="1"/>
    <col min="5169" max="5170" width="19.5703125" style="2" customWidth="1"/>
    <col min="5171" max="5171" width="13.5703125" style="2" customWidth="1"/>
    <col min="5172" max="5172" width="19.5703125" style="2" customWidth="1"/>
    <col min="5173" max="5173" width="25" style="2" customWidth="1"/>
    <col min="5174" max="5174" width="22.7109375" style="2" customWidth="1"/>
    <col min="5175" max="5175" width="12.5703125" style="2" customWidth="1"/>
    <col min="5176" max="5176" width="18.5703125" style="2" customWidth="1"/>
    <col min="5177" max="5177" width="15.7109375" style="2" customWidth="1"/>
    <col min="5178" max="5183" width="0" style="2" hidden="1" customWidth="1"/>
    <col min="5184" max="5186" width="11.42578125" style="2" customWidth="1"/>
    <col min="5187" max="5187" width="36.42578125" style="2" customWidth="1"/>
    <col min="5188" max="5193" width="11.42578125" style="2" customWidth="1"/>
    <col min="5194" max="5375" width="11.42578125" style="2"/>
    <col min="5376" max="5376" width="5.85546875" style="2" customWidth="1"/>
    <col min="5377" max="5377" width="20.7109375" style="2" customWidth="1"/>
    <col min="5378" max="5378" width="36.85546875" style="2" customWidth="1"/>
    <col min="5379" max="5379" width="28.7109375" style="2" customWidth="1"/>
    <col min="5380" max="5380" width="13.5703125" style="2" customWidth="1"/>
    <col min="5381" max="5387" width="0" style="2" hidden="1" customWidth="1"/>
    <col min="5388" max="5388" width="17.7109375" style="2" customWidth="1"/>
    <col min="5389" max="5390" width="15.140625" style="2" customWidth="1"/>
    <col min="5391" max="5391" width="16.42578125" style="2" customWidth="1"/>
    <col min="5392" max="5392" width="17.28515625" style="2" customWidth="1"/>
    <col min="5393" max="5393" width="19.85546875" style="2" customWidth="1"/>
    <col min="5394" max="5394" width="14.7109375" style="2" customWidth="1"/>
    <col min="5395" max="5395" width="46" style="2" customWidth="1"/>
    <col min="5396" max="5396" width="39.140625" style="2" customWidth="1"/>
    <col min="5397" max="5398" width="0" style="2" hidden="1" customWidth="1"/>
    <col min="5399" max="5399" width="15.7109375" style="2" customWidth="1"/>
    <col min="5400" max="5406" width="0" style="2" hidden="1" customWidth="1"/>
    <col min="5407" max="5407" width="16.28515625" style="2" customWidth="1"/>
    <col min="5408" max="5408" width="15.85546875" style="2" customWidth="1"/>
    <col min="5409" max="5409" width="16.7109375" style="2" customWidth="1"/>
    <col min="5410" max="5410" width="17.140625" style="2" customWidth="1"/>
    <col min="5411" max="5411" width="12.28515625" style="2" customWidth="1"/>
    <col min="5412" max="5412" width="13" style="2" customWidth="1"/>
    <col min="5413" max="5413" width="17.140625" style="2" customWidth="1"/>
    <col min="5414" max="5414" width="23.7109375" style="2" customWidth="1"/>
    <col min="5415" max="5424" width="0" style="2" hidden="1" customWidth="1"/>
    <col min="5425" max="5426" width="19.5703125" style="2" customWidth="1"/>
    <col min="5427" max="5427" width="13.5703125" style="2" customWidth="1"/>
    <col min="5428" max="5428" width="19.5703125" style="2" customWidth="1"/>
    <col min="5429" max="5429" width="25" style="2" customWidth="1"/>
    <col min="5430" max="5430" width="22.7109375" style="2" customWidth="1"/>
    <col min="5431" max="5431" width="12.5703125" style="2" customWidth="1"/>
    <col min="5432" max="5432" width="18.5703125" style="2" customWidth="1"/>
    <col min="5433" max="5433" width="15.7109375" style="2" customWidth="1"/>
    <col min="5434" max="5439" width="0" style="2" hidden="1" customWidth="1"/>
    <col min="5440" max="5442" width="11.42578125" style="2" customWidth="1"/>
    <col min="5443" max="5443" width="36.42578125" style="2" customWidth="1"/>
    <col min="5444" max="5449" width="11.42578125" style="2" customWidth="1"/>
    <col min="5450" max="5631" width="11.42578125" style="2"/>
    <col min="5632" max="5632" width="5.85546875" style="2" customWidth="1"/>
    <col min="5633" max="5633" width="20.7109375" style="2" customWidth="1"/>
    <col min="5634" max="5634" width="36.85546875" style="2" customWidth="1"/>
    <col min="5635" max="5635" width="28.7109375" style="2" customWidth="1"/>
    <col min="5636" max="5636" width="13.5703125" style="2" customWidth="1"/>
    <col min="5637" max="5643" width="0" style="2" hidden="1" customWidth="1"/>
    <col min="5644" max="5644" width="17.7109375" style="2" customWidth="1"/>
    <col min="5645" max="5646" width="15.140625" style="2" customWidth="1"/>
    <col min="5647" max="5647" width="16.42578125" style="2" customWidth="1"/>
    <col min="5648" max="5648" width="17.28515625" style="2" customWidth="1"/>
    <col min="5649" max="5649" width="19.85546875" style="2" customWidth="1"/>
    <col min="5650" max="5650" width="14.7109375" style="2" customWidth="1"/>
    <col min="5651" max="5651" width="46" style="2" customWidth="1"/>
    <col min="5652" max="5652" width="39.140625" style="2" customWidth="1"/>
    <col min="5653" max="5654" width="0" style="2" hidden="1" customWidth="1"/>
    <col min="5655" max="5655" width="15.7109375" style="2" customWidth="1"/>
    <col min="5656" max="5662" width="0" style="2" hidden="1" customWidth="1"/>
    <col min="5663" max="5663" width="16.28515625" style="2" customWidth="1"/>
    <col min="5664" max="5664" width="15.85546875" style="2" customWidth="1"/>
    <col min="5665" max="5665" width="16.7109375" style="2" customWidth="1"/>
    <col min="5666" max="5666" width="17.140625" style="2" customWidth="1"/>
    <col min="5667" max="5667" width="12.28515625" style="2" customWidth="1"/>
    <col min="5668" max="5668" width="13" style="2" customWidth="1"/>
    <col min="5669" max="5669" width="17.140625" style="2" customWidth="1"/>
    <col min="5670" max="5670" width="23.7109375" style="2" customWidth="1"/>
    <col min="5671" max="5680" width="0" style="2" hidden="1" customWidth="1"/>
    <col min="5681" max="5682" width="19.5703125" style="2" customWidth="1"/>
    <col min="5683" max="5683" width="13.5703125" style="2" customWidth="1"/>
    <col min="5684" max="5684" width="19.5703125" style="2" customWidth="1"/>
    <col min="5685" max="5685" width="25" style="2" customWidth="1"/>
    <col min="5686" max="5686" width="22.7109375" style="2" customWidth="1"/>
    <col min="5687" max="5687" width="12.5703125" style="2" customWidth="1"/>
    <col min="5688" max="5688" width="18.5703125" style="2" customWidth="1"/>
    <col min="5689" max="5689" width="15.7109375" style="2" customWidth="1"/>
    <col min="5690" max="5695" width="0" style="2" hidden="1" customWidth="1"/>
    <col min="5696" max="5698" width="11.42578125" style="2" customWidth="1"/>
    <col min="5699" max="5699" width="36.42578125" style="2" customWidth="1"/>
    <col min="5700" max="5705" width="11.42578125" style="2" customWidth="1"/>
    <col min="5706" max="5887" width="11.42578125" style="2"/>
    <col min="5888" max="5888" width="5.85546875" style="2" customWidth="1"/>
    <col min="5889" max="5889" width="20.7109375" style="2" customWidth="1"/>
    <col min="5890" max="5890" width="36.85546875" style="2" customWidth="1"/>
    <col min="5891" max="5891" width="28.7109375" style="2" customWidth="1"/>
    <col min="5892" max="5892" width="13.5703125" style="2" customWidth="1"/>
    <col min="5893" max="5899" width="0" style="2" hidden="1" customWidth="1"/>
    <col min="5900" max="5900" width="17.7109375" style="2" customWidth="1"/>
    <col min="5901" max="5902" width="15.140625" style="2" customWidth="1"/>
    <col min="5903" max="5903" width="16.42578125" style="2" customWidth="1"/>
    <col min="5904" max="5904" width="17.28515625" style="2" customWidth="1"/>
    <col min="5905" max="5905" width="19.85546875" style="2" customWidth="1"/>
    <col min="5906" max="5906" width="14.7109375" style="2" customWidth="1"/>
    <col min="5907" max="5907" width="46" style="2" customWidth="1"/>
    <col min="5908" max="5908" width="39.140625" style="2" customWidth="1"/>
    <col min="5909" max="5910" width="0" style="2" hidden="1" customWidth="1"/>
    <col min="5911" max="5911" width="15.7109375" style="2" customWidth="1"/>
    <col min="5912" max="5918" width="0" style="2" hidden="1" customWidth="1"/>
    <col min="5919" max="5919" width="16.28515625" style="2" customWidth="1"/>
    <col min="5920" max="5920" width="15.85546875" style="2" customWidth="1"/>
    <col min="5921" max="5921" width="16.7109375" style="2" customWidth="1"/>
    <col min="5922" max="5922" width="17.140625" style="2" customWidth="1"/>
    <col min="5923" max="5923" width="12.28515625" style="2" customWidth="1"/>
    <col min="5924" max="5924" width="13" style="2" customWidth="1"/>
    <col min="5925" max="5925" width="17.140625" style="2" customWidth="1"/>
    <col min="5926" max="5926" width="23.7109375" style="2" customWidth="1"/>
    <col min="5927" max="5936" width="0" style="2" hidden="1" customWidth="1"/>
    <col min="5937" max="5938" width="19.5703125" style="2" customWidth="1"/>
    <col min="5939" max="5939" width="13.5703125" style="2" customWidth="1"/>
    <col min="5940" max="5940" width="19.5703125" style="2" customWidth="1"/>
    <col min="5941" max="5941" width="25" style="2" customWidth="1"/>
    <col min="5942" max="5942" width="22.7109375" style="2" customWidth="1"/>
    <col min="5943" max="5943" width="12.5703125" style="2" customWidth="1"/>
    <col min="5944" max="5944" width="18.5703125" style="2" customWidth="1"/>
    <col min="5945" max="5945" width="15.7109375" style="2" customWidth="1"/>
    <col min="5946" max="5951" width="0" style="2" hidden="1" customWidth="1"/>
    <col min="5952" max="5954" width="11.42578125" style="2" customWidth="1"/>
    <col min="5955" max="5955" width="36.42578125" style="2" customWidth="1"/>
    <col min="5956" max="5961" width="11.42578125" style="2" customWidth="1"/>
    <col min="5962" max="6143" width="11.42578125" style="2"/>
    <col min="6144" max="6144" width="5.85546875" style="2" customWidth="1"/>
    <col min="6145" max="6145" width="20.7109375" style="2" customWidth="1"/>
    <col min="6146" max="6146" width="36.85546875" style="2" customWidth="1"/>
    <col min="6147" max="6147" width="28.7109375" style="2" customWidth="1"/>
    <col min="6148" max="6148" width="13.5703125" style="2" customWidth="1"/>
    <col min="6149" max="6155" width="0" style="2" hidden="1" customWidth="1"/>
    <col min="6156" max="6156" width="17.7109375" style="2" customWidth="1"/>
    <col min="6157" max="6158" width="15.140625" style="2" customWidth="1"/>
    <col min="6159" max="6159" width="16.42578125" style="2" customWidth="1"/>
    <col min="6160" max="6160" width="17.28515625" style="2" customWidth="1"/>
    <col min="6161" max="6161" width="19.85546875" style="2" customWidth="1"/>
    <col min="6162" max="6162" width="14.7109375" style="2" customWidth="1"/>
    <col min="6163" max="6163" width="46" style="2" customWidth="1"/>
    <col min="6164" max="6164" width="39.140625" style="2" customWidth="1"/>
    <col min="6165" max="6166" width="0" style="2" hidden="1" customWidth="1"/>
    <col min="6167" max="6167" width="15.7109375" style="2" customWidth="1"/>
    <col min="6168" max="6174" width="0" style="2" hidden="1" customWidth="1"/>
    <col min="6175" max="6175" width="16.28515625" style="2" customWidth="1"/>
    <col min="6176" max="6176" width="15.85546875" style="2" customWidth="1"/>
    <col min="6177" max="6177" width="16.7109375" style="2" customWidth="1"/>
    <col min="6178" max="6178" width="17.140625" style="2" customWidth="1"/>
    <col min="6179" max="6179" width="12.28515625" style="2" customWidth="1"/>
    <col min="6180" max="6180" width="13" style="2" customWidth="1"/>
    <col min="6181" max="6181" width="17.140625" style="2" customWidth="1"/>
    <col min="6182" max="6182" width="23.7109375" style="2" customWidth="1"/>
    <col min="6183" max="6192" width="0" style="2" hidden="1" customWidth="1"/>
    <col min="6193" max="6194" width="19.5703125" style="2" customWidth="1"/>
    <col min="6195" max="6195" width="13.5703125" style="2" customWidth="1"/>
    <col min="6196" max="6196" width="19.5703125" style="2" customWidth="1"/>
    <col min="6197" max="6197" width="25" style="2" customWidth="1"/>
    <col min="6198" max="6198" width="22.7109375" style="2" customWidth="1"/>
    <col min="6199" max="6199" width="12.5703125" style="2" customWidth="1"/>
    <col min="6200" max="6200" width="18.5703125" style="2" customWidth="1"/>
    <col min="6201" max="6201" width="15.7109375" style="2" customWidth="1"/>
    <col min="6202" max="6207" width="0" style="2" hidden="1" customWidth="1"/>
    <col min="6208" max="6210" width="11.42578125" style="2" customWidth="1"/>
    <col min="6211" max="6211" width="36.42578125" style="2" customWidth="1"/>
    <col min="6212" max="6217" width="11.42578125" style="2" customWidth="1"/>
    <col min="6218" max="6399" width="11.42578125" style="2"/>
    <col min="6400" max="6400" width="5.85546875" style="2" customWidth="1"/>
    <col min="6401" max="6401" width="20.7109375" style="2" customWidth="1"/>
    <col min="6402" max="6402" width="36.85546875" style="2" customWidth="1"/>
    <col min="6403" max="6403" width="28.7109375" style="2" customWidth="1"/>
    <col min="6404" max="6404" width="13.5703125" style="2" customWidth="1"/>
    <col min="6405" max="6411" width="0" style="2" hidden="1" customWidth="1"/>
    <col min="6412" max="6412" width="17.7109375" style="2" customWidth="1"/>
    <col min="6413" max="6414" width="15.140625" style="2" customWidth="1"/>
    <col min="6415" max="6415" width="16.42578125" style="2" customWidth="1"/>
    <col min="6416" max="6416" width="17.28515625" style="2" customWidth="1"/>
    <col min="6417" max="6417" width="19.85546875" style="2" customWidth="1"/>
    <col min="6418" max="6418" width="14.7109375" style="2" customWidth="1"/>
    <col min="6419" max="6419" width="46" style="2" customWidth="1"/>
    <col min="6420" max="6420" width="39.140625" style="2" customWidth="1"/>
    <col min="6421" max="6422" width="0" style="2" hidden="1" customWidth="1"/>
    <col min="6423" max="6423" width="15.7109375" style="2" customWidth="1"/>
    <col min="6424" max="6430" width="0" style="2" hidden="1" customWidth="1"/>
    <col min="6431" max="6431" width="16.28515625" style="2" customWidth="1"/>
    <col min="6432" max="6432" width="15.85546875" style="2" customWidth="1"/>
    <col min="6433" max="6433" width="16.7109375" style="2" customWidth="1"/>
    <col min="6434" max="6434" width="17.140625" style="2" customWidth="1"/>
    <col min="6435" max="6435" width="12.28515625" style="2" customWidth="1"/>
    <col min="6436" max="6436" width="13" style="2" customWidth="1"/>
    <col min="6437" max="6437" width="17.140625" style="2" customWidth="1"/>
    <col min="6438" max="6438" width="23.7109375" style="2" customWidth="1"/>
    <col min="6439" max="6448" width="0" style="2" hidden="1" customWidth="1"/>
    <col min="6449" max="6450" width="19.5703125" style="2" customWidth="1"/>
    <col min="6451" max="6451" width="13.5703125" style="2" customWidth="1"/>
    <col min="6452" max="6452" width="19.5703125" style="2" customWidth="1"/>
    <col min="6453" max="6453" width="25" style="2" customWidth="1"/>
    <col min="6454" max="6454" width="22.7109375" style="2" customWidth="1"/>
    <col min="6455" max="6455" width="12.5703125" style="2" customWidth="1"/>
    <col min="6456" max="6456" width="18.5703125" style="2" customWidth="1"/>
    <col min="6457" max="6457" width="15.7109375" style="2" customWidth="1"/>
    <col min="6458" max="6463" width="0" style="2" hidden="1" customWidth="1"/>
    <col min="6464" max="6466" width="11.42578125" style="2" customWidth="1"/>
    <col min="6467" max="6467" width="36.42578125" style="2" customWidth="1"/>
    <col min="6468" max="6473" width="11.42578125" style="2" customWidth="1"/>
    <col min="6474" max="6655" width="11.42578125" style="2"/>
    <col min="6656" max="6656" width="5.85546875" style="2" customWidth="1"/>
    <col min="6657" max="6657" width="20.7109375" style="2" customWidth="1"/>
    <col min="6658" max="6658" width="36.85546875" style="2" customWidth="1"/>
    <col min="6659" max="6659" width="28.7109375" style="2" customWidth="1"/>
    <col min="6660" max="6660" width="13.5703125" style="2" customWidth="1"/>
    <col min="6661" max="6667" width="0" style="2" hidden="1" customWidth="1"/>
    <col min="6668" max="6668" width="17.7109375" style="2" customWidth="1"/>
    <col min="6669" max="6670" width="15.140625" style="2" customWidth="1"/>
    <col min="6671" max="6671" width="16.42578125" style="2" customWidth="1"/>
    <col min="6672" max="6672" width="17.28515625" style="2" customWidth="1"/>
    <col min="6673" max="6673" width="19.85546875" style="2" customWidth="1"/>
    <col min="6674" max="6674" width="14.7109375" style="2" customWidth="1"/>
    <col min="6675" max="6675" width="46" style="2" customWidth="1"/>
    <col min="6676" max="6676" width="39.140625" style="2" customWidth="1"/>
    <col min="6677" max="6678" width="0" style="2" hidden="1" customWidth="1"/>
    <col min="6679" max="6679" width="15.7109375" style="2" customWidth="1"/>
    <col min="6680" max="6686" width="0" style="2" hidden="1" customWidth="1"/>
    <col min="6687" max="6687" width="16.28515625" style="2" customWidth="1"/>
    <col min="6688" max="6688" width="15.85546875" style="2" customWidth="1"/>
    <col min="6689" max="6689" width="16.7109375" style="2" customWidth="1"/>
    <col min="6690" max="6690" width="17.140625" style="2" customWidth="1"/>
    <col min="6691" max="6691" width="12.28515625" style="2" customWidth="1"/>
    <col min="6692" max="6692" width="13" style="2" customWidth="1"/>
    <col min="6693" max="6693" width="17.140625" style="2" customWidth="1"/>
    <col min="6694" max="6694" width="23.7109375" style="2" customWidth="1"/>
    <col min="6695" max="6704" width="0" style="2" hidden="1" customWidth="1"/>
    <col min="6705" max="6706" width="19.5703125" style="2" customWidth="1"/>
    <col min="6707" max="6707" width="13.5703125" style="2" customWidth="1"/>
    <col min="6708" max="6708" width="19.5703125" style="2" customWidth="1"/>
    <col min="6709" max="6709" width="25" style="2" customWidth="1"/>
    <col min="6710" max="6710" width="22.7109375" style="2" customWidth="1"/>
    <col min="6711" max="6711" width="12.5703125" style="2" customWidth="1"/>
    <col min="6712" max="6712" width="18.5703125" style="2" customWidth="1"/>
    <col min="6713" max="6713" width="15.7109375" style="2" customWidth="1"/>
    <col min="6714" max="6719" width="0" style="2" hidden="1" customWidth="1"/>
    <col min="6720" max="6722" width="11.42578125" style="2" customWidth="1"/>
    <col min="6723" max="6723" width="36.42578125" style="2" customWidth="1"/>
    <col min="6724" max="6729" width="11.42578125" style="2" customWidth="1"/>
    <col min="6730" max="6911" width="11.42578125" style="2"/>
    <col min="6912" max="6912" width="5.85546875" style="2" customWidth="1"/>
    <col min="6913" max="6913" width="20.7109375" style="2" customWidth="1"/>
    <col min="6914" max="6914" width="36.85546875" style="2" customWidth="1"/>
    <col min="6915" max="6915" width="28.7109375" style="2" customWidth="1"/>
    <col min="6916" max="6916" width="13.5703125" style="2" customWidth="1"/>
    <col min="6917" max="6923" width="0" style="2" hidden="1" customWidth="1"/>
    <col min="6924" max="6924" width="17.7109375" style="2" customWidth="1"/>
    <col min="6925" max="6926" width="15.140625" style="2" customWidth="1"/>
    <col min="6927" max="6927" width="16.42578125" style="2" customWidth="1"/>
    <col min="6928" max="6928" width="17.28515625" style="2" customWidth="1"/>
    <col min="6929" max="6929" width="19.85546875" style="2" customWidth="1"/>
    <col min="6930" max="6930" width="14.7109375" style="2" customWidth="1"/>
    <col min="6931" max="6931" width="46" style="2" customWidth="1"/>
    <col min="6932" max="6932" width="39.140625" style="2" customWidth="1"/>
    <col min="6933" max="6934" width="0" style="2" hidden="1" customWidth="1"/>
    <col min="6935" max="6935" width="15.7109375" style="2" customWidth="1"/>
    <col min="6936" max="6942" width="0" style="2" hidden="1" customWidth="1"/>
    <col min="6943" max="6943" width="16.28515625" style="2" customWidth="1"/>
    <col min="6944" max="6944" width="15.85546875" style="2" customWidth="1"/>
    <col min="6945" max="6945" width="16.7109375" style="2" customWidth="1"/>
    <col min="6946" max="6946" width="17.140625" style="2" customWidth="1"/>
    <col min="6947" max="6947" width="12.28515625" style="2" customWidth="1"/>
    <col min="6948" max="6948" width="13" style="2" customWidth="1"/>
    <col min="6949" max="6949" width="17.140625" style="2" customWidth="1"/>
    <col min="6950" max="6950" width="23.7109375" style="2" customWidth="1"/>
    <col min="6951" max="6960" width="0" style="2" hidden="1" customWidth="1"/>
    <col min="6961" max="6962" width="19.5703125" style="2" customWidth="1"/>
    <col min="6963" max="6963" width="13.5703125" style="2" customWidth="1"/>
    <col min="6964" max="6964" width="19.5703125" style="2" customWidth="1"/>
    <col min="6965" max="6965" width="25" style="2" customWidth="1"/>
    <col min="6966" max="6966" width="22.7109375" style="2" customWidth="1"/>
    <col min="6967" max="6967" width="12.5703125" style="2" customWidth="1"/>
    <col min="6968" max="6968" width="18.5703125" style="2" customWidth="1"/>
    <col min="6969" max="6969" width="15.7109375" style="2" customWidth="1"/>
    <col min="6970" max="6975" width="0" style="2" hidden="1" customWidth="1"/>
    <col min="6976" max="6978" width="11.42578125" style="2" customWidth="1"/>
    <col min="6979" max="6979" width="36.42578125" style="2" customWidth="1"/>
    <col min="6980" max="6985" width="11.42578125" style="2" customWidth="1"/>
    <col min="6986" max="7167" width="11.42578125" style="2"/>
    <col min="7168" max="7168" width="5.85546875" style="2" customWidth="1"/>
    <col min="7169" max="7169" width="20.7109375" style="2" customWidth="1"/>
    <col min="7170" max="7170" width="36.85546875" style="2" customWidth="1"/>
    <col min="7171" max="7171" width="28.7109375" style="2" customWidth="1"/>
    <col min="7172" max="7172" width="13.5703125" style="2" customWidth="1"/>
    <col min="7173" max="7179" width="0" style="2" hidden="1" customWidth="1"/>
    <col min="7180" max="7180" width="17.7109375" style="2" customWidth="1"/>
    <col min="7181" max="7182" width="15.140625" style="2" customWidth="1"/>
    <col min="7183" max="7183" width="16.42578125" style="2" customWidth="1"/>
    <col min="7184" max="7184" width="17.28515625" style="2" customWidth="1"/>
    <col min="7185" max="7185" width="19.85546875" style="2" customWidth="1"/>
    <col min="7186" max="7186" width="14.7109375" style="2" customWidth="1"/>
    <col min="7187" max="7187" width="46" style="2" customWidth="1"/>
    <col min="7188" max="7188" width="39.140625" style="2" customWidth="1"/>
    <col min="7189" max="7190" width="0" style="2" hidden="1" customWidth="1"/>
    <col min="7191" max="7191" width="15.7109375" style="2" customWidth="1"/>
    <col min="7192" max="7198" width="0" style="2" hidden="1" customWidth="1"/>
    <col min="7199" max="7199" width="16.28515625" style="2" customWidth="1"/>
    <col min="7200" max="7200" width="15.85546875" style="2" customWidth="1"/>
    <col min="7201" max="7201" width="16.7109375" style="2" customWidth="1"/>
    <col min="7202" max="7202" width="17.140625" style="2" customWidth="1"/>
    <col min="7203" max="7203" width="12.28515625" style="2" customWidth="1"/>
    <col min="7204" max="7204" width="13" style="2" customWidth="1"/>
    <col min="7205" max="7205" width="17.140625" style="2" customWidth="1"/>
    <col min="7206" max="7206" width="23.7109375" style="2" customWidth="1"/>
    <col min="7207" max="7216" width="0" style="2" hidden="1" customWidth="1"/>
    <col min="7217" max="7218" width="19.5703125" style="2" customWidth="1"/>
    <col min="7219" max="7219" width="13.5703125" style="2" customWidth="1"/>
    <col min="7220" max="7220" width="19.5703125" style="2" customWidth="1"/>
    <col min="7221" max="7221" width="25" style="2" customWidth="1"/>
    <col min="7222" max="7222" width="22.7109375" style="2" customWidth="1"/>
    <col min="7223" max="7223" width="12.5703125" style="2" customWidth="1"/>
    <col min="7224" max="7224" width="18.5703125" style="2" customWidth="1"/>
    <col min="7225" max="7225" width="15.7109375" style="2" customWidth="1"/>
    <col min="7226" max="7231" width="0" style="2" hidden="1" customWidth="1"/>
    <col min="7232" max="7234" width="11.42578125" style="2" customWidth="1"/>
    <col min="7235" max="7235" width="36.42578125" style="2" customWidth="1"/>
    <col min="7236" max="7241" width="11.42578125" style="2" customWidth="1"/>
    <col min="7242" max="7423" width="11.42578125" style="2"/>
    <col min="7424" max="7424" width="5.85546875" style="2" customWidth="1"/>
    <col min="7425" max="7425" width="20.7109375" style="2" customWidth="1"/>
    <col min="7426" max="7426" width="36.85546875" style="2" customWidth="1"/>
    <col min="7427" max="7427" width="28.7109375" style="2" customWidth="1"/>
    <col min="7428" max="7428" width="13.5703125" style="2" customWidth="1"/>
    <col min="7429" max="7435" width="0" style="2" hidden="1" customWidth="1"/>
    <col min="7436" max="7436" width="17.7109375" style="2" customWidth="1"/>
    <col min="7437" max="7438" width="15.140625" style="2" customWidth="1"/>
    <col min="7439" max="7439" width="16.42578125" style="2" customWidth="1"/>
    <col min="7440" max="7440" width="17.28515625" style="2" customWidth="1"/>
    <col min="7441" max="7441" width="19.85546875" style="2" customWidth="1"/>
    <col min="7442" max="7442" width="14.7109375" style="2" customWidth="1"/>
    <col min="7443" max="7443" width="46" style="2" customWidth="1"/>
    <col min="7444" max="7444" width="39.140625" style="2" customWidth="1"/>
    <col min="7445" max="7446" width="0" style="2" hidden="1" customWidth="1"/>
    <col min="7447" max="7447" width="15.7109375" style="2" customWidth="1"/>
    <col min="7448" max="7454" width="0" style="2" hidden="1" customWidth="1"/>
    <col min="7455" max="7455" width="16.28515625" style="2" customWidth="1"/>
    <col min="7456" max="7456" width="15.85546875" style="2" customWidth="1"/>
    <col min="7457" max="7457" width="16.7109375" style="2" customWidth="1"/>
    <col min="7458" max="7458" width="17.140625" style="2" customWidth="1"/>
    <col min="7459" max="7459" width="12.28515625" style="2" customWidth="1"/>
    <col min="7460" max="7460" width="13" style="2" customWidth="1"/>
    <col min="7461" max="7461" width="17.140625" style="2" customWidth="1"/>
    <col min="7462" max="7462" width="23.7109375" style="2" customWidth="1"/>
    <col min="7463" max="7472" width="0" style="2" hidden="1" customWidth="1"/>
    <col min="7473" max="7474" width="19.5703125" style="2" customWidth="1"/>
    <col min="7475" max="7475" width="13.5703125" style="2" customWidth="1"/>
    <col min="7476" max="7476" width="19.5703125" style="2" customWidth="1"/>
    <col min="7477" max="7477" width="25" style="2" customWidth="1"/>
    <col min="7478" max="7478" width="22.7109375" style="2" customWidth="1"/>
    <col min="7479" max="7479" width="12.5703125" style="2" customWidth="1"/>
    <col min="7480" max="7480" width="18.5703125" style="2" customWidth="1"/>
    <col min="7481" max="7481" width="15.7109375" style="2" customWidth="1"/>
    <col min="7482" max="7487" width="0" style="2" hidden="1" customWidth="1"/>
    <col min="7488" max="7490" width="11.42578125" style="2" customWidth="1"/>
    <col min="7491" max="7491" width="36.42578125" style="2" customWidth="1"/>
    <col min="7492" max="7497" width="11.42578125" style="2" customWidth="1"/>
    <col min="7498" max="7679" width="11.42578125" style="2"/>
    <col min="7680" max="7680" width="5.85546875" style="2" customWidth="1"/>
    <col min="7681" max="7681" width="20.7109375" style="2" customWidth="1"/>
    <col min="7682" max="7682" width="36.85546875" style="2" customWidth="1"/>
    <col min="7683" max="7683" width="28.7109375" style="2" customWidth="1"/>
    <col min="7684" max="7684" width="13.5703125" style="2" customWidth="1"/>
    <col min="7685" max="7691" width="0" style="2" hidden="1" customWidth="1"/>
    <col min="7692" max="7692" width="17.7109375" style="2" customWidth="1"/>
    <col min="7693" max="7694" width="15.140625" style="2" customWidth="1"/>
    <col min="7695" max="7695" width="16.42578125" style="2" customWidth="1"/>
    <col min="7696" max="7696" width="17.28515625" style="2" customWidth="1"/>
    <col min="7697" max="7697" width="19.85546875" style="2" customWidth="1"/>
    <col min="7698" max="7698" width="14.7109375" style="2" customWidth="1"/>
    <col min="7699" max="7699" width="46" style="2" customWidth="1"/>
    <col min="7700" max="7700" width="39.140625" style="2" customWidth="1"/>
    <col min="7701" max="7702" width="0" style="2" hidden="1" customWidth="1"/>
    <col min="7703" max="7703" width="15.7109375" style="2" customWidth="1"/>
    <col min="7704" max="7710" width="0" style="2" hidden="1" customWidth="1"/>
    <col min="7711" max="7711" width="16.28515625" style="2" customWidth="1"/>
    <col min="7712" max="7712" width="15.85546875" style="2" customWidth="1"/>
    <col min="7713" max="7713" width="16.7109375" style="2" customWidth="1"/>
    <col min="7714" max="7714" width="17.140625" style="2" customWidth="1"/>
    <col min="7715" max="7715" width="12.28515625" style="2" customWidth="1"/>
    <col min="7716" max="7716" width="13" style="2" customWidth="1"/>
    <col min="7717" max="7717" width="17.140625" style="2" customWidth="1"/>
    <col min="7718" max="7718" width="23.7109375" style="2" customWidth="1"/>
    <col min="7719" max="7728" width="0" style="2" hidden="1" customWidth="1"/>
    <col min="7729" max="7730" width="19.5703125" style="2" customWidth="1"/>
    <col min="7731" max="7731" width="13.5703125" style="2" customWidth="1"/>
    <col min="7732" max="7732" width="19.5703125" style="2" customWidth="1"/>
    <col min="7733" max="7733" width="25" style="2" customWidth="1"/>
    <col min="7734" max="7734" width="22.7109375" style="2" customWidth="1"/>
    <col min="7735" max="7735" width="12.5703125" style="2" customWidth="1"/>
    <col min="7736" max="7736" width="18.5703125" style="2" customWidth="1"/>
    <col min="7737" max="7737" width="15.7109375" style="2" customWidth="1"/>
    <col min="7738" max="7743" width="0" style="2" hidden="1" customWidth="1"/>
    <col min="7744" max="7746" width="11.42578125" style="2" customWidth="1"/>
    <col min="7747" max="7747" width="36.42578125" style="2" customWidth="1"/>
    <col min="7748" max="7753" width="11.42578125" style="2" customWidth="1"/>
    <col min="7754" max="7935" width="11.42578125" style="2"/>
    <col min="7936" max="7936" width="5.85546875" style="2" customWidth="1"/>
    <col min="7937" max="7937" width="20.7109375" style="2" customWidth="1"/>
    <col min="7938" max="7938" width="36.85546875" style="2" customWidth="1"/>
    <col min="7939" max="7939" width="28.7109375" style="2" customWidth="1"/>
    <col min="7940" max="7940" width="13.5703125" style="2" customWidth="1"/>
    <col min="7941" max="7947" width="0" style="2" hidden="1" customWidth="1"/>
    <col min="7948" max="7948" width="17.7109375" style="2" customWidth="1"/>
    <col min="7949" max="7950" width="15.140625" style="2" customWidth="1"/>
    <col min="7951" max="7951" width="16.42578125" style="2" customWidth="1"/>
    <col min="7952" max="7952" width="17.28515625" style="2" customWidth="1"/>
    <col min="7953" max="7953" width="19.85546875" style="2" customWidth="1"/>
    <col min="7954" max="7954" width="14.7109375" style="2" customWidth="1"/>
    <col min="7955" max="7955" width="46" style="2" customWidth="1"/>
    <col min="7956" max="7956" width="39.140625" style="2" customWidth="1"/>
    <col min="7957" max="7958" width="0" style="2" hidden="1" customWidth="1"/>
    <col min="7959" max="7959" width="15.7109375" style="2" customWidth="1"/>
    <col min="7960" max="7966" width="0" style="2" hidden="1" customWidth="1"/>
    <col min="7967" max="7967" width="16.28515625" style="2" customWidth="1"/>
    <col min="7968" max="7968" width="15.85546875" style="2" customWidth="1"/>
    <col min="7969" max="7969" width="16.7109375" style="2" customWidth="1"/>
    <col min="7970" max="7970" width="17.140625" style="2" customWidth="1"/>
    <col min="7971" max="7971" width="12.28515625" style="2" customWidth="1"/>
    <col min="7972" max="7972" width="13" style="2" customWidth="1"/>
    <col min="7973" max="7973" width="17.140625" style="2" customWidth="1"/>
    <col min="7974" max="7974" width="23.7109375" style="2" customWidth="1"/>
    <col min="7975" max="7984" width="0" style="2" hidden="1" customWidth="1"/>
    <col min="7985" max="7986" width="19.5703125" style="2" customWidth="1"/>
    <col min="7987" max="7987" width="13.5703125" style="2" customWidth="1"/>
    <col min="7988" max="7988" width="19.5703125" style="2" customWidth="1"/>
    <col min="7989" max="7989" width="25" style="2" customWidth="1"/>
    <col min="7990" max="7990" width="22.7109375" style="2" customWidth="1"/>
    <col min="7991" max="7991" width="12.5703125" style="2" customWidth="1"/>
    <col min="7992" max="7992" width="18.5703125" style="2" customWidth="1"/>
    <col min="7993" max="7993" width="15.7109375" style="2" customWidth="1"/>
    <col min="7994" max="7999" width="0" style="2" hidden="1" customWidth="1"/>
    <col min="8000" max="8002" width="11.42578125" style="2" customWidth="1"/>
    <col min="8003" max="8003" width="36.42578125" style="2" customWidth="1"/>
    <col min="8004" max="8009" width="11.42578125" style="2" customWidth="1"/>
    <col min="8010" max="8191" width="11.42578125" style="2"/>
    <col min="8192" max="8192" width="5.85546875" style="2" customWidth="1"/>
    <col min="8193" max="8193" width="20.7109375" style="2" customWidth="1"/>
    <col min="8194" max="8194" width="36.85546875" style="2" customWidth="1"/>
    <col min="8195" max="8195" width="28.7109375" style="2" customWidth="1"/>
    <col min="8196" max="8196" width="13.5703125" style="2" customWidth="1"/>
    <col min="8197" max="8203" width="0" style="2" hidden="1" customWidth="1"/>
    <col min="8204" max="8204" width="17.7109375" style="2" customWidth="1"/>
    <col min="8205" max="8206" width="15.140625" style="2" customWidth="1"/>
    <col min="8207" max="8207" width="16.42578125" style="2" customWidth="1"/>
    <col min="8208" max="8208" width="17.28515625" style="2" customWidth="1"/>
    <col min="8209" max="8209" width="19.85546875" style="2" customWidth="1"/>
    <col min="8210" max="8210" width="14.7109375" style="2" customWidth="1"/>
    <col min="8211" max="8211" width="46" style="2" customWidth="1"/>
    <col min="8212" max="8212" width="39.140625" style="2" customWidth="1"/>
    <col min="8213" max="8214" width="0" style="2" hidden="1" customWidth="1"/>
    <col min="8215" max="8215" width="15.7109375" style="2" customWidth="1"/>
    <col min="8216" max="8222" width="0" style="2" hidden="1" customWidth="1"/>
    <col min="8223" max="8223" width="16.28515625" style="2" customWidth="1"/>
    <col min="8224" max="8224" width="15.85546875" style="2" customWidth="1"/>
    <col min="8225" max="8225" width="16.7109375" style="2" customWidth="1"/>
    <col min="8226" max="8226" width="17.140625" style="2" customWidth="1"/>
    <col min="8227" max="8227" width="12.28515625" style="2" customWidth="1"/>
    <col min="8228" max="8228" width="13" style="2" customWidth="1"/>
    <col min="8229" max="8229" width="17.140625" style="2" customWidth="1"/>
    <col min="8230" max="8230" width="23.7109375" style="2" customWidth="1"/>
    <col min="8231" max="8240" width="0" style="2" hidden="1" customWidth="1"/>
    <col min="8241" max="8242" width="19.5703125" style="2" customWidth="1"/>
    <col min="8243" max="8243" width="13.5703125" style="2" customWidth="1"/>
    <col min="8244" max="8244" width="19.5703125" style="2" customWidth="1"/>
    <col min="8245" max="8245" width="25" style="2" customWidth="1"/>
    <col min="8246" max="8246" width="22.7109375" style="2" customWidth="1"/>
    <col min="8247" max="8247" width="12.5703125" style="2" customWidth="1"/>
    <col min="8248" max="8248" width="18.5703125" style="2" customWidth="1"/>
    <col min="8249" max="8249" width="15.7109375" style="2" customWidth="1"/>
    <col min="8250" max="8255" width="0" style="2" hidden="1" customWidth="1"/>
    <col min="8256" max="8258" width="11.42578125" style="2" customWidth="1"/>
    <col min="8259" max="8259" width="36.42578125" style="2" customWidth="1"/>
    <col min="8260" max="8265" width="11.42578125" style="2" customWidth="1"/>
    <col min="8266" max="8447" width="11.42578125" style="2"/>
    <col min="8448" max="8448" width="5.85546875" style="2" customWidth="1"/>
    <col min="8449" max="8449" width="20.7109375" style="2" customWidth="1"/>
    <col min="8450" max="8450" width="36.85546875" style="2" customWidth="1"/>
    <col min="8451" max="8451" width="28.7109375" style="2" customWidth="1"/>
    <col min="8452" max="8452" width="13.5703125" style="2" customWidth="1"/>
    <col min="8453" max="8459" width="0" style="2" hidden="1" customWidth="1"/>
    <col min="8460" max="8460" width="17.7109375" style="2" customWidth="1"/>
    <col min="8461" max="8462" width="15.140625" style="2" customWidth="1"/>
    <col min="8463" max="8463" width="16.42578125" style="2" customWidth="1"/>
    <col min="8464" max="8464" width="17.28515625" style="2" customWidth="1"/>
    <col min="8465" max="8465" width="19.85546875" style="2" customWidth="1"/>
    <col min="8466" max="8466" width="14.7109375" style="2" customWidth="1"/>
    <col min="8467" max="8467" width="46" style="2" customWidth="1"/>
    <col min="8468" max="8468" width="39.140625" style="2" customWidth="1"/>
    <col min="8469" max="8470" width="0" style="2" hidden="1" customWidth="1"/>
    <col min="8471" max="8471" width="15.7109375" style="2" customWidth="1"/>
    <col min="8472" max="8478" width="0" style="2" hidden="1" customWidth="1"/>
    <col min="8479" max="8479" width="16.28515625" style="2" customWidth="1"/>
    <col min="8480" max="8480" width="15.85546875" style="2" customWidth="1"/>
    <col min="8481" max="8481" width="16.7109375" style="2" customWidth="1"/>
    <col min="8482" max="8482" width="17.140625" style="2" customWidth="1"/>
    <col min="8483" max="8483" width="12.28515625" style="2" customWidth="1"/>
    <col min="8484" max="8484" width="13" style="2" customWidth="1"/>
    <col min="8485" max="8485" width="17.140625" style="2" customWidth="1"/>
    <col min="8486" max="8486" width="23.7109375" style="2" customWidth="1"/>
    <col min="8487" max="8496" width="0" style="2" hidden="1" customWidth="1"/>
    <col min="8497" max="8498" width="19.5703125" style="2" customWidth="1"/>
    <col min="8499" max="8499" width="13.5703125" style="2" customWidth="1"/>
    <col min="8500" max="8500" width="19.5703125" style="2" customWidth="1"/>
    <col min="8501" max="8501" width="25" style="2" customWidth="1"/>
    <col min="8502" max="8502" width="22.7109375" style="2" customWidth="1"/>
    <col min="8503" max="8503" width="12.5703125" style="2" customWidth="1"/>
    <col min="8504" max="8504" width="18.5703125" style="2" customWidth="1"/>
    <col min="8505" max="8505" width="15.7109375" style="2" customWidth="1"/>
    <col min="8506" max="8511" width="0" style="2" hidden="1" customWidth="1"/>
    <col min="8512" max="8514" width="11.42578125" style="2" customWidth="1"/>
    <col min="8515" max="8515" width="36.42578125" style="2" customWidth="1"/>
    <col min="8516" max="8521" width="11.42578125" style="2" customWidth="1"/>
    <col min="8522" max="8703" width="11.42578125" style="2"/>
    <col min="8704" max="8704" width="5.85546875" style="2" customWidth="1"/>
    <col min="8705" max="8705" width="20.7109375" style="2" customWidth="1"/>
    <col min="8706" max="8706" width="36.85546875" style="2" customWidth="1"/>
    <col min="8707" max="8707" width="28.7109375" style="2" customWidth="1"/>
    <col min="8708" max="8708" width="13.5703125" style="2" customWidth="1"/>
    <col min="8709" max="8715" width="0" style="2" hidden="1" customWidth="1"/>
    <col min="8716" max="8716" width="17.7109375" style="2" customWidth="1"/>
    <col min="8717" max="8718" width="15.140625" style="2" customWidth="1"/>
    <col min="8719" max="8719" width="16.42578125" style="2" customWidth="1"/>
    <col min="8720" max="8720" width="17.28515625" style="2" customWidth="1"/>
    <col min="8721" max="8721" width="19.85546875" style="2" customWidth="1"/>
    <col min="8722" max="8722" width="14.7109375" style="2" customWidth="1"/>
    <col min="8723" max="8723" width="46" style="2" customWidth="1"/>
    <col min="8724" max="8724" width="39.140625" style="2" customWidth="1"/>
    <col min="8725" max="8726" width="0" style="2" hidden="1" customWidth="1"/>
    <col min="8727" max="8727" width="15.7109375" style="2" customWidth="1"/>
    <col min="8728" max="8734" width="0" style="2" hidden="1" customWidth="1"/>
    <col min="8735" max="8735" width="16.28515625" style="2" customWidth="1"/>
    <col min="8736" max="8736" width="15.85546875" style="2" customWidth="1"/>
    <col min="8737" max="8737" width="16.7109375" style="2" customWidth="1"/>
    <col min="8738" max="8738" width="17.140625" style="2" customWidth="1"/>
    <col min="8739" max="8739" width="12.28515625" style="2" customWidth="1"/>
    <col min="8740" max="8740" width="13" style="2" customWidth="1"/>
    <col min="8741" max="8741" width="17.140625" style="2" customWidth="1"/>
    <col min="8742" max="8742" width="23.7109375" style="2" customWidth="1"/>
    <col min="8743" max="8752" width="0" style="2" hidden="1" customWidth="1"/>
    <col min="8753" max="8754" width="19.5703125" style="2" customWidth="1"/>
    <col min="8755" max="8755" width="13.5703125" style="2" customWidth="1"/>
    <col min="8756" max="8756" width="19.5703125" style="2" customWidth="1"/>
    <col min="8757" max="8757" width="25" style="2" customWidth="1"/>
    <col min="8758" max="8758" width="22.7109375" style="2" customWidth="1"/>
    <col min="8759" max="8759" width="12.5703125" style="2" customWidth="1"/>
    <col min="8760" max="8760" width="18.5703125" style="2" customWidth="1"/>
    <col min="8761" max="8761" width="15.7109375" style="2" customWidth="1"/>
    <col min="8762" max="8767" width="0" style="2" hidden="1" customWidth="1"/>
    <col min="8768" max="8770" width="11.42578125" style="2" customWidth="1"/>
    <col min="8771" max="8771" width="36.42578125" style="2" customWidth="1"/>
    <col min="8772" max="8777" width="11.42578125" style="2" customWidth="1"/>
    <col min="8778" max="8959" width="11.42578125" style="2"/>
    <col min="8960" max="8960" width="5.85546875" style="2" customWidth="1"/>
    <col min="8961" max="8961" width="20.7109375" style="2" customWidth="1"/>
    <col min="8962" max="8962" width="36.85546875" style="2" customWidth="1"/>
    <col min="8963" max="8963" width="28.7109375" style="2" customWidth="1"/>
    <col min="8964" max="8964" width="13.5703125" style="2" customWidth="1"/>
    <col min="8965" max="8971" width="0" style="2" hidden="1" customWidth="1"/>
    <col min="8972" max="8972" width="17.7109375" style="2" customWidth="1"/>
    <col min="8973" max="8974" width="15.140625" style="2" customWidth="1"/>
    <col min="8975" max="8975" width="16.42578125" style="2" customWidth="1"/>
    <col min="8976" max="8976" width="17.28515625" style="2" customWidth="1"/>
    <col min="8977" max="8977" width="19.85546875" style="2" customWidth="1"/>
    <col min="8978" max="8978" width="14.7109375" style="2" customWidth="1"/>
    <col min="8979" max="8979" width="46" style="2" customWidth="1"/>
    <col min="8980" max="8980" width="39.140625" style="2" customWidth="1"/>
    <col min="8981" max="8982" width="0" style="2" hidden="1" customWidth="1"/>
    <col min="8983" max="8983" width="15.7109375" style="2" customWidth="1"/>
    <col min="8984" max="8990" width="0" style="2" hidden="1" customWidth="1"/>
    <col min="8991" max="8991" width="16.28515625" style="2" customWidth="1"/>
    <col min="8992" max="8992" width="15.85546875" style="2" customWidth="1"/>
    <col min="8993" max="8993" width="16.7109375" style="2" customWidth="1"/>
    <col min="8994" max="8994" width="17.140625" style="2" customWidth="1"/>
    <col min="8995" max="8995" width="12.28515625" style="2" customWidth="1"/>
    <col min="8996" max="8996" width="13" style="2" customWidth="1"/>
    <col min="8997" max="8997" width="17.140625" style="2" customWidth="1"/>
    <col min="8998" max="8998" width="23.7109375" style="2" customWidth="1"/>
    <col min="8999" max="9008" width="0" style="2" hidden="1" customWidth="1"/>
    <col min="9009" max="9010" width="19.5703125" style="2" customWidth="1"/>
    <col min="9011" max="9011" width="13.5703125" style="2" customWidth="1"/>
    <col min="9012" max="9012" width="19.5703125" style="2" customWidth="1"/>
    <col min="9013" max="9013" width="25" style="2" customWidth="1"/>
    <col min="9014" max="9014" width="22.7109375" style="2" customWidth="1"/>
    <col min="9015" max="9015" width="12.5703125" style="2" customWidth="1"/>
    <col min="9016" max="9016" width="18.5703125" style="2" customWidth="1"/>
    <col min="9017" max="9017" width="15.7109375" style="2" customWidth="1"/>
    <col min="9018" max="9023" width="0" style="2" hidden="1" customWidth="1"/>
    <col min="9024" max="9026" width="11.42578125" style="2" customWidth="1"/>
    <col min="9027" max="9027" width="36.42578125" style="2" customWidth="1"/>
    <col min="9028" max="9033" width="11.42578125" style="2" customWidth="1"/>
    <col min="9034" max="9215" width="11.42578125" style="2"/>
    <col min="9216" max="9216" width="5.85546875" style="2" customWidth="1"/>
    <col min="9217" max="9217" width="20.7109375" style="2" customWidth="1"/>
    <col min="9218" max="9218" width="36.85546875" style="2" customWidth="1"/>
    <col min="9219" max="9219" width="28.7109375" style="2" customWidth="1"/>
    <col min="9220" max="9220" width="13.5703125" style="2" customWidth="1"/>
    <col min="9221" max="9227" width="0" style="2" hidden="1" customWidth="1"/>
    <col min="9228" max="9228" width="17.7109375" style="2" customWidth="1"/>
    <col min="9229" max="9230" width="15.140625" style="2" customWidth="1"/>
    <col min="9231" max="9231" width="16.42578125" style="2" customWidth="1"/>
    <col min="9232" max="9232" width="17.28515625" style="2" customWidth="1"/>
    <col min="9233" max="9233" width="19.85546875" style="2" customWidth="1"/>
    <col min="9234" max="9234" width="14.7109375" style="2" customWidth="1"/>
    <col min="9235" max="9235" width="46" style="2" customWidth="1"/>
    <col min="9236" max="9236" width="39.140625" style="2" customWidth="1"/>
    <col min="9237" max="9238" width="0" style="2" hidden="1" customWidth="1"/>
    <col min="9239" max="9239" width="15.7109375" style="2" customWidth="1"/>
    <col min="9240" max="9246" width="0" style="2" hidden="1" customWidth="1"/>
    <col min="9247" max="9247" width="16.28515625" style="2" customWidth="1"/>
    <col min="9248" max="9248" width="15.85546875" style="2" customWidth="1"/>
    <col min="9249" max="9249" width="16.7109375" style="2" customWidth="1"/>
    <col min="9250" max="9250" width="17.140625" style="2" customWidth="1"/>
    <col min="9251" max="9251" width="12.28515625" style="2" customWidth="1"/>
    <col min="9252" max="9252" width="13" style="2" customWidth="1"/>
    <col min="9253" max="9253" width="17.140625" style="2" customWidth="1"/>
    <col min="9254" max="9254" width="23.7109375" style="2" customWidth="1"/>
    <col min="9255" max="9264" width="0" style="2" hidden="1" customWidth="1"/>
    <col min="9265" max="9266" width="19.5703125" style="2" customWidth="1"/>
    <col min="9267" max="9267" width="13.5703125" style="2" customWidth="1"/>
    <col min="9268" max="9268" width="19.5703125" style="2" customWidth="1"/>
    <col min="9269" max="9269" width="25" style="2" customWidth="1"/>
    <col min="9270" max="9270" width="22.7109375" style="2" customWidth="1"/>
    <col min="9271" max="9271" width="12.5703125" style="2" customWidth="1"/>
    <col min="9272" max="9272" width="18.5703125" style="2" customWidth="1"/>
    <col min="9273" max="9273" width="15.7109375" style="2" customWidth="1"/>
    <col min="9274" max="9279" width="0" style="2" hidden="1" customWidth="1"/>
    <col min="9280" max="9282" width="11.42578125" style="2" customWidth="1"/>
    <col min="9283" max="9283" width="36.42578125" style="2" customWidth="1"/>
    <col min="9284" max="9289" width="11.42578125" style="2" customWidth="1"/>
    <col min="9290" max="9471" width="11.42578125" style="2"/>
    <col min="9472" max="9472" width="5.85546875" style="2" customWidth="1"/>
    <col min="9473" max="9473" width="20.7109375" style="2" customWidth="1"/>
    <col min="9474" max="9474" width="36.85546875" style="2" customWidth="1"/>
    <col min="9475" max="9475" width="28.7109375" style="2" customWidth="1"/>
    <col min="9476" max="9476" width="13.5703125" style="2" customWidth="1"/>
    <col min="9477" max="9483" width="0" style="2" hidden="1" customWidth="1"/>
    <col min="9484" max="9484" width="17.7109375" style="2" customWidth="1"/>
    <col min="9485" max="9486" width="15.140625" style="2" customWidth="1"/>
    <col min="9487" max="9487" width="16.42578125" style="2" customWidth="1"/>
    <col min="9488" max="9488" width="17.28515625" style="2" customWidth="1"/>
    <col min="9489" max="9489" width="19.85546875" style="2" customWidth="1"/>
    <col min="9490" max="9490" width="14.7109375" style="2" customWidth="1"/>
    <col min="9491" max="9491" width="46" style="2" customWidth="1"/>
    <col min="9492" max="9492" width="39.140625" style="2" customWidth="1"/>
    <col min="9493" max="9494" width="0" style="2" hidden="1" customWidth="1"/>
    <col min="9495" max="9495" width="15.7109375" style="2" customWidth="1"/>
    <col min="9496" max="9502" width="0" style="2" hidden="1" customWidth="1"/>
    <col min="9503" max="9503" width="16.28515625" style="2" customWidth="1"/>
    <col min="9504" max="9504" width="15.85546875" style="2" customWidth="1"/>
    <col min="9505" max="9505" width="16.7109375" style="2" customWidth="1"/>
    <col min="9506" max="9506" width="17.140625" style="2" customWidth="1"/>
    <col min="9507" max="9507" width="12.28515625" style="2" customWidth="1"/>
    <col min="9508" max="9508" width="13" style="2" customWidth="1"/>
    <col min="9509" max="9509" width="17.140625" style="2" customWidth="1"/>
    <col min="9510" max="9510" width="23.7109375" style="2" customWidth="1"/>
    <col min="9511" max="9520" width="0" style="2" hidden="1" customWidth="1"/>
    <col min="9521" max="9522" width="19.5703125" style="2" customWidth="1"/>
    <col min="9523" max="9523" width="13.5703125" style="2" customWidth="1"/>
    <col min="9524" max="9524" width="19.5703125" style="2" customWidth="1"/>
    <col min="9525" max="9525" width="25" style="2" customWidth="1"/>
    <col min="9526" max="9526" width="22.7109375" style="2" customWidth="1"/>
    <col min="9527" max="9527" width="12.5703125" style="2" customWidth="1"/>
    <col min="9528" max="9528" width="18.5703125" style="2" customWidth="1"/>
    <col min="9529" max="9529" width="15.7109375" style="2" customWidth="1"/>
    <col min="9530" max="9535" width="0" style="2" hidden="1" customWidth="1"/>
    <col min="9536" max="9538" width="11.42578125" style="2" customWidth="1"/>
    <col min="9539" max="9539" width="36.42578125" style="2" customWidth="1"/>
    <col min="9540" max="9545" width="11.42578125" style="2" customWidth="1"/>
    <col min="9546" max="9727" width="11.42578125" style="2"/>
    <col min="9728" max="9728" width="5.85546875" style="2" customWidth="1"/>
    <col min="9729" max="9729" width="20.7109375" style="2" customWidth="1"/>
    <col min="9730" max="9730" width="36.85546875" style="2" customWidth="1"/>
    <col min="9731" max="9731" width="28.7109375" style="2" customWidth="1"/>
    <col min="9732" max="9732" width="13.5703125" style="2" customWidth="1"/>
    <col min="9733" max="9739" width="0" style="2" hidden="1" customWidth="1"/>
    <col min="9740" max="9740" width="17.7109375" style="2" customWidth="1"/>
    <col min="9741" max="9742" width="15.140625" style="2" customWidth="1"/>
    <col min="9743" max="9743" width="16.42578125" style="2" customWidth="1"/>
    <col min="9744" max="9744" width="17.28515625" style="2" customWidth="1"/>
    <col min="9745" max="9745" width="19.85546875" style="2" customWidth="1"/>
    <col min="9746" max="9746" width="14.7109375" style="2" customWidth="1"/>
    <col min="9747" max="9747" width="46" style="2" customWidth="1"/>
    <col min="9748" max="9748" width="39.140625" style="2" customWidth="1"/>
    <col min="9749" max="9750" width="0" style="2" hidden="1" customWidth="1"/>
    <col min="9751" max="9751" width="15.7109375" style="2" customWidth="1"/>
    <col min="9752" max="9758" width="0" style="2" hidden="1" customWidth="1"/>
    <col min="9759" max="9759" width="16.28515625" style="2" customWidth="1"/>
    <col min="9760" max="9760" width="15.85546875" style="2" customWidth="1"/>
    <col min="9761" max="9761" width="16.7109375" style="2" customWidth="1"/>
    <col min="9762" max="9762" width="17.140625" style="2" customWidth="1"/>
    <col min="9763" max="9763" width="12.28515625" style="2" customWidth="1"/>
    <col min="9764" max="9764" width="13" style="2" customWidth="1"/>
    <col min="9765" max="9765" width="17.140625" style="2" customWidth="1"/>
    <col min="9766" max="9766" width="23.7109375" style="2" customWidth="1"/>
    <col min="9767" max="9776" width="0" style="2" hidden="1" customWidth="1"/>
    <col min="9777" max="9778" width="19.5703125" style="2" customWidth="1"/>
    <col min="9779" max="9779" width="13.5703125" style="2" customWidth="1"/>
    <col min="9780" max="9780" width="19.5703125" style="2" customWidth="1"/>
    <col min="9781" max="9781" width="25" style="2" customWidth="1"/>
    <col min="9782" max="9782" width="22.7109375" style="2" customWidth="1"/>
    <col min="9783" max="9783" width="12.5703125" style="2" customWidth="1"/>
    <col min="9784" max="9784" width="18.5703125" style="2" customWidth="1"/>
    <col min="9785" max="9785" width="15.7109375" style="2" customWidth="1"/>
    <col min="9786" max="9791" width="0" style="2" hidden="1" customWidth="1"/>
    <col min="9792" max="9794" width="11.42578125" style="2" customWidth="1"/>
    <col min="9795" max="9795" width="36.42578125" style="2" customWidth="1"/>
    <col min="9796" max="9801" width="11.42578125" style="2" customWidth="1"/>
    <col min="9802" max="9983" width="11.42578125" style="2"/>
    <col min="9984" max="9984" width="5.85546875" style="2" customWidth="1"/>
    <col min="9985" max="9985" width="20.7109375" style="2" customWidth="1"/>
    <col min="9986" max="9986" width="36.85546875" style="2" customWidth="1"/>
    <col min="9987" max="9987" width="28.7109375" style="2" customWidth="1"/>
    <col min="9988" max="9988" width="13.5703125" style="2" customWidth="1"/>
    <col min="9989" max="9995" width="0" style="2" hidden="1" customWidth="1"/>
    <col min="9996" max="9996" width="17.7109375" style="2" customWidth="1"/>
    <col min="9997" max="9998" width="15.140625" style="2" customWidth="1"/>
    <col min="9999" max="9999" width="16.42578125" style="2" customWidth="1"/>
    <col min="10000" max="10000" width="17.28515625" style="2" customWidth="1"/>
    <col min="10001" max="10001" width="19.85546875" style="2" customWidth="1"/>
    <col min="10002" max="10002" width="14.7109375" style="2" customWidth="1"/>
    <col min="10003" max="10003" width="46" style="2" customWidth="1"/>
    <col min="10004" max="10004" width="39.140625" style="2" customWidth="1"/>
    <col min="10005" max="10006" width="0" style="2" hidden="1" customWidth="1"/>
    <col min="10007" max="10007" width="15.7109375" style="2" customWidth="1"/>
    <col min="10008" max="10014" width="0" style="2" hidden="1" customWidth="1"/>
    <col min="10015" max="10015" width="16.28515625" style="2" customWidth="1"/>
    <col min="10016" max="10016" width="15.85546875" style="2" customWidth="1"/>
    <col min="10017" max="10017" width="16.7109375" style="2" customWidth="1"/>
    <col min="10018" max="10018" width="17.140625" style="2" customWidth="1"/>
    <col min="10019" max="10019" width="12.28515625" style="2" customWidth="1"/>
    <col min="10020" max="10020" width="13" style="2" customWidth="1"/>
    <col min="10021" max="10021" width="17.140625" style="2" customWidth="1"/>
    <col min="10022" max="10022" width="23.7109375" style="2" customWidth="1"/>
    <col min="10023" max="10032" width="0" style="2" hidden="1" customWidth="1"/>
    <col min="10033" max="10034" width="19.5703125" style="2" customWidth="1"/>
    <col min="10035" max="10035" width="13.5703125" style="2" customWidth="1"/>
    <col min="10036" max="10036" width="19.5703125" style="2" customWidth="1"/>
    <col min="10037" max="10037" width="25" style="2" customWidth="1"/>
    <col min="10038" max="10038" width="22.7109375" style="2" customWidth="1"/>
    <col min="10039" max="10039" width="12.5703125" style="2" customWidth="1"/>
    <col min="10040" max="10040" width="18.5703125" style="2" customWidth="1"/>
    <col min="10041" max="10041" width="15.7109375" style="2" customWidth="1"/>
    <col min="10042" max="10047" width="0" style="2" hidden="1" customWidth="1"/>
    <col min="10048" max="10050" width="11.42578125" style="2" customWidth="1"/>
    <col min="10051" max="10051" width="36.42578125" style="2" customWidth="1"/>
    <col min="10052" max="10057" width="11.42578125" style="2" customWidth="1"/>
    <col min="10058" max="10239" width="11.42578125" style="2"/>
    <col min="10240" max="10240" width="5.85546875" style="2" customWidth="1"/>
    <col min="10241" max="10241" width="20.7109375" style="2" customWidth="1"/>
    <col min="10242" max="10242" width="36.85546875" style="2" customWidth="1"/>
    <col min="10243" max="10243" width="28.7109375" style="2" customWidth="1"/>
    <col min="10244" max="10244" width="13.5703125" style="2" customWidth="1"/>
    <col min="10245" max="10251" width="0" style="2" hidden="1" customWidth="1"/>
    <col min="10252" max="10252" width="17.7109375" style="2" customWidth="1"/>
    <col min="10253" max="10254" width="15.140625" style="2" customWidth="1"/>
    <col min="10255" max="10255" width="16.42578125" style="2" customWidth="1"/>
    <col min="10256" max="10256" width="17.28515625" style="2" customWidth="1"/>
    <col min="10257" max="10257" width="19.85546875" style="2" customWidth="1"/>
    <col min="10258" max="10258" width="14.7109375" style="2" customWidth="1"/>
    <col min="10259" max="10259" width="46" style="2" customWidth="1"/>
    <col min="10260" max="10260" width="39.140625" style="2" customWidth="1"/>
    <col min="10261" max="10262" width="0" style="2" hidden="1" customWidth="1"/>
    <col min="10263" max="10263" width="15.7109375" style="2" customWidth="1"/>
    <col min="10264" max="10270" width="0" style="2" hidden="1" customWidth="1"/>
    <col min="10271" max="10271" width="16.28515625" style="2" customWidth="1"/>
    <col min="10272" max="10272" width="15.85546875" style="2" customWidth="1"/>
    <col min="10273" max="10273" width="16.7109375" style="2" customWidth="1"/>
    <col min="10274" max="10274" width="17.140625" style="2" customWidth="1"/>
    <col min="10275" max="10275" width="12.28515625" style="2" customWidth="1"/>
    <col min="10276" max="10276" width="13" style="2" customWidth="1"/>
    <col min="10277" max="10277" width="17.140625" style="2" customWidth="1"/>
    <col min="10278" max="10278" width="23.7109375" style="2" customWidth="1"/>
    <col min="10279" max="10288" width="0" style="2" hidden="1" customWidth="1"/>
    <col min="10289" max="10290" width="19.5703125" style="2" customWidth="1"/>
    <col min="10291" max="10291" width="13.5703125" style="2" customWidth="1"/>
    <col min="10292" max="10292" width="19.5703125" style="2" customWidth="1"/>
    <col min="10293" max="10293" width="25" style="2" customWidth="1"/>
    <col min="10294" max="10294" width="22.7109375" style="2" customWidth="1"/>
    <col min="10295" max="10295" width="12.5703125" style="2" customWidth="1"/>
    <col min="10296" max="10296" width="18.5703125" style="2" customWidth="1"/>
    <col min="10297" max="10297" width="15.7109375" style="2" customWidth="1"/>
    <col min="10298" max="10303" width="0" style="2" hidden="1" customWidth="1"/>
    <col min="10304" max="10306" width="11.42578125" style="2" customWidth="1"/>
    <col min="10307" max="10307" width="36.42578125" style="2" customWidth="1"/>
    <col min="10308" max="10313" width="11.42578125" style="2" customWidth="1"/>
    <col min="10314" max="10495" width="11.42578125" style="2"/>
    <col min="10496" max="10496" width="5.85546875" style="2" customWidth="1"/>
    <col min="10497" max="10497" width="20.7109375" style="2" customWidth="1"/>
    <col min="10498" max="10498" width="36.85546875" style="2" customWidth="1"/>
    <col min="10499" max="10499" width="28.7109375" style="2" customWidth="1"/>
    <col min="10500" max="10500" width="13.5703125" style="2" customWidth="1"/>
    <col min="10501" max="10507" width="0" style="2" hidden="1" customWidth="1"/>
    <col min="10508" max="10508" width="17.7109375" style="2" customWidth="1"/>
    <col min="10509" max="10510" width="15.140625" style="2" customWidth="1"/>
    <col min="10511" max="10511" width="16.42578125" style="2" customWidth="1"/>
    <col min="10512" max="10512" width="17.28515625" style="2" customWidth="1"/>
    <col min="10513" max="10513" width="19.85546875" style="2" customWidth="1"/>
    <col min="10514" max="10514" width="14.7109375" style="2" customWidth="1"/>
    <col min="10515" max="10515" width="46" style="2" customWidth="1"/>
    <col min="10516" max="10516" width="39.140625" style="2" customWidth="1"/>
    <col min="10517" max="10518" width="0" style="2" hidden="1" customWidth="1"/>
    <col min="10519" max="10519" width="15.7109375" style="2" customWidth="1"/>
    <col min="10520" max="10526" width="0" style="2" hidden="1" customWidth="1"/>
    <col min="10527" max="10527" width="16.28515625" style="2" customWidth="1"/>
    <col min="10528" max="10528" width="15.85546875" style="2" customWidth="1"/>
    <col min="10529" max="10529" width="16.7109375" style="2" customWidth="1"/>
    <col min="10530" max="10530" width="17.140625" style="2" customWidth="1"/>
    <col min="10531" max="10531" width="12.28515625" style="2" customWidth="1"/>
    <col min="10532" max="10532" width="13" style="2" customWidth="1"/>
    <col min="10533" max="10533" width="17.140625" style="2" customWidth="1"/>
    <col min="10534" max="10534" width="23.7109375" style="2" customWidth="1"/>
    <col min="10535" max="10544" width="0" style="2" hidden="1" customWidth="1"/>
    <col min="10545" max="10546" width="19.5703125" style="2" customWidth="1"/>
    <col min="10547" max="10547" width="13.5703125" style="2" customWidth="1"/>
    <col min="10548" max="10548" width="19.5703125" style="2" customWidth="1"/>
    <col min="10549" max="10549" width="25" style="2" customWidth="1"/>
    <col min="10550" max="10550" width="22.7109375" style="2" customWidth="1"/>
    <col min="10551" max="10551" width="12.5703125" style="2" customWidth="1"/>
    <col min="10552" max="10552" width="18.5703125" style="2" customWidth="1"/>
    <col min="10553" max="10553" width="15.7109375" style="2" customWidth="1"/>
    <col min="10554" max="10559" width="0" style="2" hidden="1" customWidth="1"/>
    <col min="10560" max="10562" width="11.42578125" style="2" customWidth="1"/>
    <col min="10563" max="10563" width="36.42578125" style="2" customWidth="1"/>
    <col min="10564" max="10569" width="11.42578125" style="2" customWidth="1"/>
    <col min="10570" max="10751" width="11.42578125" style="2"/>
    <col min="10752" max="10752" width="5.85546875" style="2" customWidth="1"/>
    <col min="10753" max="10753" width="20.7109375" style="2" customWidth="1"/>
    <col min="10754" max="10754" width="36.85546875" style="2" customWidth="1"/>
    <col min="10755" max="10755" width="28.7109375" style="2" customWidth="1"/>
    <col min="10756" max="10756" width="13.5703125" style="2" customWidth="1"/>
    <col min="10757" max="10763" width="0" style="2" hidden="1" customWidth="1"/>
    <col min="10764" max="10764" width="17.7109375" style="2" customWidth="1"/>
    <col min="10765" max="10766" width="15.140625" style="2" customWidth="1"/>
    <col min="10767" max="10767" width="16.42578125" style="2" customWidth="1"/>
    <col min="10768" max="10768" width="17.28515625" style="2" customWidth="1"/>
    <col min="10769" max="10769" width="19.85546875" style="2" customWidth="1"/>
    <col min="10770" max="10770" width="14.7109375" style="2" customWidth="1"/>
    <col min="10771" max="10771" width="46" style="2" customWidth="1"/>
    <col min="10772" max="10772" width="39.140625" style="2" customWidth="1"/>
    <col min="10773" max="10774" width="0" style="2" hidden="1" customWidth="1"/>
    <col min="10775" max="10775" width="15.7109375" style="2" customWidth="1"/>
    <col min="10776" max="10782" width="0" style="2" hidden="1" customWidth="1"/>
    <col min="10783" max="10783" width="16.28515625" style="2" customWidth="1"/>
    <col min="10784" max="10784" width="15.85546875" style="2" customWidth="1"/>
    <col min="10785" max="10785" width="16.7109375" style="2" customWidth="1"/>
    <col min="10786" max="10786" width="17.140625" style="2" customWidth="1"/>
    <col min="10787" max="10787" width="12.28515625" style="2" customWidth="1"/>
    <col min="10788" max="10788" width="13" style="2" customWidth="1"/>
    <col min="10789" max="10789" width="17.140625" style="2" customWidth="1"/>
    <col min="10790" max="10790" width="23.7109375" style="2" customWidth="1"/>
    <col min="10791" max="10800" width="0" style="2" hidden="1" customWidth="1"/>
    <col min="10801" max="10802" width="19.5703125" style="2" customWidth="1"/>
    <col min="10803" max="10803" width="13.5703125" style="2" customWidth="1"/>
    <col min="10804" max="10804" width="19.5703125" style="2" customWidth="1"/>
    <col min="10805" max="10805" width="25" style="2" customWidth="1"/>
    <col min="10806" max="10806" width="22.7109375" style="2" customWidth="1"/>
    <col min="10807" max="10807" width="12.5703125" style="2" customWidth="1"/>
    <col min="10808" max="10808" width="18.5703125" style="2" customWidth="1"/>
    <col min="10809" max="10809" width="15.7109375" style="2" customWidth="1"/>
    <col min="10810" max="10815" width="0" style="2" hidden="1" customWidth="1"/>
    <col min="10816" max="10818" width="11.42578125" style="2" customWidth="1"/>
    <col min="10819" max="10819" width="36.42578125" style="2" customWidth="1"/>
    <col min="10820" max="10825" width="11.42578125" style="2" customWidth="1"/>
    <col min="10826" max="11007" width="11.42578125" style="2"/>
    <col min="11008" max="11008" width="5.85546875" style="2" customWidth="1"/>
    <col min="11009" max="11009" width="20.7109375" style="2" customWidth="1"/>
    <col min="11010" max="11010" width="36.85546875" style="2" customWidth="1"/>
    <col min="11011" max="11011" width="28.7109375" style="2" customWidth="1"/>
    <col min="11012" max="11012" width="13.5703125" style="2" customWidth="1"/>
    <col min="11013" max="11019" width="0" style="2" hidden="1" customWidth="1"/>
    <col min="11020" max="11020" width="17.7109375" style="2" customWidth="1"/>
    <col min="11021" max="11022" width="15.140625" style="2" customWidth="1"/>
    <col min="11023" max="11023" width="16.42578125" style="2" customWidth="1"/>
    <col min="11024" max="11024" width="17.28515625" style="2" customWidth="1"/>
    <col min="11025" max="11025" width="19.85546875" style="2" customWidth="1"/>
    <col min="11026" max="11026" width="14.7109375" style="2" customWidth="1"/>
    <col min="11027" max="11027" width="46" style="2" customWidth="1"/>
    <col min="11028" max="11028" width="39.140625" style="2" customWidth="1"/>
    <col min="11029" max="11030" width="0" style="2" hidden="1" customWidth="1"/>
    <col min="11031" max="11031" width="15.7109375" style="2" customWidth="1"/>
    <col min="11032" max="11038" width="0" style="2" hidden="1" customWidth="1"/>
    <col min="11039" max="11039" width="16.28515625" style="2" customWidth="1"/>
    <col min="11040" max="11040" width="15.85546875" style="2" customWidth="1"/>
    <col min="11041" max="11041" width="16.7109375" style="2" customWidth="1"/>
    <col min="11042" max="11042" width="17.140625" style="2" customWidth="1"/>
    <col min="11043" max="11043" width="12.28515625" style="2" customWidth="1"/>
    <col min="11044" max="11044" width="13" style="2" customWidth="1"/>
    <col min="11045" max="11045" width="17.140625" style="2" customWidth="1"/>
    <col min="11046" max="11046" width="23.7109375" style="2" customWidth="1"/>
    <col min="11047" max="11056" width="0" style="2" hidden="1" customWidth="1"/>
    <col min="11057" max="11058" width="19.5703125" style="2" customWidth="1"/>
    <col min="11059" max="11059" width="13.5703125" style="2" customWidth="1"/>
    <col min="11060" max="11060" width="19.5703125" style="2" customWidth="1"/>
    <col min="11061" max="11061" width="25" style="2" customWidth="1"/>
    <col min="11062" max="11062" width="22.7109375" style="2" customWidth="1"/>
    <col min="11063" max="11063" width="12.5703125" style="2" customWidth="1"/>
    <col min="11064" max="11064" width="18.5703125" style="2" customWidth="1"/>
    <col min="11065" max="11065" width="15.7109375" style="2" customWidth="1"/>
    <col min="11066" max="11071" width="0" style="2" hidden="1" customWidth="1"/>
    <col min="11072" max="11074" width="11.42578125" style="2" customWidth="1"/>
    <col min="11075" max="11075" width="36.42578125" style="2" customWidth="1"/>
    <col min="11076" max="11081" width="11.42578125" style="2" customWidth="1"/>
    <col min="11082" max="11263" width="11.42578125" style="2"/>
    <col min="11264" max="11264" width="5.85546875" style="2" customWidth="1"/>
    <col min="11265" max="11265" width="20.7109375" style="2" customWidth="1"/>
    <col min="11266" max="11266" width="36.85546875" style="2" customWidth="1"/>
    <col min="11267" max="11267" width="28.7109375" style="2" customWidth="1"/>
    <col min="11268" max="11268" width="13.5703125" style="2" customWidth="1"/>
    <col min="11269" max="11275" width="0" style="2" hidden="1" customWidth="1"/>
    <col min="11276" max="11276" width="17.7109375" style="2" customWidth="1"/>
    <col min="11277" max="11278" width="15.140625" style="2" customWidth="1"/>
    <col min="11279" max="11279" width="16.42578125" style="2" customWidth="1"/>
    <col min="11280" max="11280" width="17.28515625" style="2" customWidth="1"/>
    <col min="11281" max="11281" width="19.85546875" style="2" customWidth="1"/>
    <col min="11282" max="11282" width="14.7109375" style="2" customWidth="1"/>
    <col min="11283" max="11283" width="46" style="2" customWidth="1"/>
    <col min="11284" max="11284" width="39.140625" style="2" customWidth="1"/>
    <col min="11285" max="11286" width="0" style="2" hidden="1" customWidth="1"/>
    <col min="11287" max="11287" width="15.7109375" style="2" customWidth="1"/>
    <col min="11288" max="11294" width="0" style="2" hidden="1" customWidth="1"/>
    <col min="11295" max="11295" width="16.28515625" style="2" customWidth="1"/>
    <col min="11296" max="11296" width="15.85546875" style="2" customWidth="1"/>
    <col min="11297" max="11297" width="16.7109375" style="2" customWidth="1"/>
    <col min="11298" max="11298" width="17.140625" style="2" customWidth="1"/>
    <col min="11299" max="11299" width="12.28515625" style="2" customWidth="1"/>
    <col min="11300" max="11300" width="13" style="2" customWidth="1"/>
    <col min="11301" max="11301" width="17.140625" style="2" customWidth="1"/>
    <col min="11302" max="11302" width="23.7109375" style="2" customWidth="1"/>
    <col min="11303" max="11312" width="0" style="2" hidden="1" customWidth="1"/>
    <col min="11313" max="11314" width="19.5703125" style="2" customWidth="1"/>
    <col min="11315" max="11315" width="13.5703125" style="2" customWidth="1"/>
    <col min="11316" max="11316" width="19.5703125" style="2" customWidth="1"/>
    <col min="11317" max="11317" width="25" style="2" customWidth="1"/>
    <col min="11318" max="11318" width="22.7109375" style="2" customWidth="1"/>
    <col min="11319" max="11319" width="12.5703125" style="2" customWidth="1"/>
    <col min="11320" max="11320" width="18.5703125" style="2" customWidth="1"/>
    <col min="11321" max="11321" width="15.7109375" style="2" customWidth="1"/>
    <col min="11322" max="11327" width="0" style="2" hidden="1" customWidth="1"/>
    <col min="11328" max="11330" width="11.42578125" style="2" customWidth="1"/>
    <col min="11331" max="11331" width="36.42578125" style="2" customWidth="1"/>
    <col min="11332" max="11337" width="11.42578125" style="2" customWidth="1"/>
    <col min="11338" max="11519" width="11.42578125" style="2"/>
    <col min="11520" max="11520" width="5.85546875" style="2" customWidth="1"/>
    <col min="11521" max="11521" width="20.7109375" style="2" customWidth="1"/>
    <col min="11522" max="11522" width="36.85546875" style="2" customWidth="1"/>
    <col min="11523" max="11523" width="28.7109375" style="2" customWidth="1"/>
    <col min="11524" max="11524" width="13.5703125" style="2" customWidth="1"/>
    <col min="11525" max="11531" width="0" style="2" hidden="1" customWidth="1"/>
    <col min="11532" max="11532" width="17.7109375" style="2" customWidth="1"/>
    <col min="11533" max="11534" width="15.140625" style="2" customWidth="1"/>
    <col min="11535" max="11535" width="16.42578125" style="2" customWidth="1"/>
    <col min="11536" max="11536" width="17.28515625" style="2" customWidth="1"/>
    <col min="11537" max="11537" width="19.85546875" style="2" customWidth="1"/>
    <col min="11538" max="11538" width="14.7109375" style="2" customWidth="1"/>
    <col min="11539" max="11539" width="46" style="2" customWidth="1"/>
    <col min="11540" max="11540" width="39.140625" style="2" customWidth="1"/>
    <col min="11541" max="11542" width="0" style="2" hidden="1" customWidth="1"/>
    <col min="11543" max="11543" width="15.7109375" style="2" customWidth="1"/>
    <col min="11544" max="11550" width="0" style="2" hidden="1" customWidth="1"/>
    <col min="11551" max="11551" width="16.28515625" style="2" customWidth="1"/>
    <col min="11552" max="11552" width="15.85546875" style="2" customWidth="1"/>
    <col min="11553" max="11553" width="16.7109375" style="2" customWidth="1"/>
    <col min="11554" max="11554" width="17.140625" style="2" customWidth="1"/>
    <col min="11555" max="11555" width="12.28515625" style="2" customWidth="1"/>
    <col min="11556" max="11556" width="13" style="2" customWidth="1"/>
    <col min="11557" max="11557" width="17.140625" style="2" customWidth="1"/>
    <col min="11558" max="11558" width="23.7109375" style="2" customWidth="1"/>
    <col min="11559" max="11568" width="0" style="2" hidden="1" customWidth="1"/>
    <col min="11569" max="11570" width="19.5703125" style="2" customWidth="1"/>
    <col min="11571" max="11571" width="13.5703125" style="2" customWidth="1"/>
    <col min="11572" max="11572" width="19.5703125" style="2" customWidth="1"/>
    <col min="11573" max="11573" width="25" style="2" customWidth="1"/>
    <col min="11574" max="11574" width="22.7109375" style="2" customWidth="1"/>
    <col min="11575" max="11575" width="12.5703125" style="2" customWidth="1"/>
    <col min="11576" max="11576" width="18.5703125" style="2" customWidth="1"/>
    <col min="11577" max="11577" width="15.7109375" style="2" customWidth="1"/>
    <col min="11578" max="11583" width="0" style="2" hidden="1" customWidth="1"/>
    <col min="11584" max="11586" width="11.42578125" style="2" customWidth="1"/>
    <col min="11587" max="11587" width="36.42578125" style="2" customWidth="1"/>
    <col min="11588" max="11593" width="11.42578125" style="2" customWidth="1"/>
    <col min="11594" max="11775" width="11.42578125" style="2"/>
    <col min="11776" max="11776" width="5.85546875" style="2" customWidth="1"/>
    <col min="11777" max="11777" width="20.7109375" style="2" customWidth="1"/>
    <col min="11778" max="11778" width="36.85546875" style="2" customWidth="1"/>
    <col min="11779" max="11779" width="28.7109375" style="2" customWidth="1"/>
    <col min="11780" max="11780" width="13.5703125" style="2" customWidth="1"/>
    <col min="11781" max="11787" width="0" style="2" hidden="1" customWidth="1"/>
    <col min="11788" max="11788" width="17.7109375" style="2" customWidth="1"/>
    <col min="11789" max="11790" width="15.140625" style="2" customWidth="1"/>
    <col min="11791" max="11791" width="16.42578125" style="2" customWidth="1"/>
    <col min="11792" max="11792" width="17.28515625" style="2" customWidth="1"/>
    <col min="11793" max="11793" width="19.85546875" style="2" customWidth="1"/>
    <col min="11794" max="11794" width="14.7109375" style="2" customWidth="1"/>
    <col min="11795" max="11795" width="46" style="2" customWidth="1"/>
    <col min="11796" max="11796" width="39.140625" style="2" customWidth="1"/>
    <col min="11797" max="11798" width="0" style="2" hidden="1" customWidth="1"/>
    <col min="11799" max="11799" width="15.7109375" style="2" customWidth="1"/>
    <col min="11800" max="11806" width="0" style="2" hidden="1" customWidth="1"/>
    <col min="11807" max="11807" width="16.28515625" style="2" customWidth="1"/>
    <col min="11808" max="11808" width="15.85546875" style="2" customWidth="1"/>
    <col min="11809" max="11809" width="16.7109375" style="2" customWidth="1"/>
    <col min="11810" max="11810" width="17.140625" style="2" customWidth="1"/>
    <col min="11811" max="11811" width="12.28515625" style="2" customWidth="1"/>
    <col min="11812" max="11812" width="13" style="2" customWidth="1"/>
    <col min="11813" max="11813" width="17.140625" style="2" customWidth="1"/>
    <col min="11814" max="11814" width="23.7109375" style="2" customWidth="1"/>
    <col min="11815" max="11824" width="0" style="2" hidden="1" customWidth="1"/>
    <col min="11825" max="11826" width="19.5703125" style="2" customWidth="1"/>
    <col min="11827" max="11827" width="13.5703125" style="2" customWidth="1"/>
    <col min="11828" max="11828" width="19.5703125" style="2" customWidth="1"/>
    <col min="11829" max="11829" width="25" style="2" customWidth="1"/>
    <col min="11830" max="11830" width="22.7109375" style="2" customWidth="1"/>
    <col min="11831" max="11831" width="12.5703125" style="2" customWidth="1"/>
    <col min="11832" max="11832" width="18.5703125" style="2" customWidth="1"/>
    <col min="11833" max="11833" width="15.7109375" style="2" customWidth="1"/>
    <col min="11834" max="11839" width="0" style="2" hidden="1" customWidth="1"/>
    <col min="11840" max="11842" width="11.42578125" style="2" customWidth="1"/>
    <col min="11843" max="11843" width="36.42578125" style="2" customWidth="1"/>
    <col min="11844" max="11849" width="11.42578125" style="2" customWidth="1"/>
    <col min="11850" max="12031" width="11.42578125" style="2"/>
    <col min="12032" max="12032" width="5.85546875" style="2" customWidth="1"/>
    <col min="12033" max="12033" width="20.7109375" style="2" customWidth="1"/>
    <col min="12034" max="12034" width="36.85546875" style="2" customWidth="1"/>
    <col min="12035" max="12035" width="28.7109375" style="2" customWidth="1"/>
    <col min="12036" max="12036" width="13.5703125" style="2" customWidth="1"/>
    <col min="12037" max="12043" width="0" style="2" hidden="1" customWidth="1"/>
    <col min="12044" max="12044" width="17.7109375" style="2" customWidth="1"/>
    <col min="12045" max="12046" width="15.140625" style="2" customWidth="1"/>
    <col min="12047" max="12047" width="16.42578125" style="2" customWidth="1"/>
    <col min="12048" max="12048" width="17.28515625" style="2" customWidth="1"/>
    <col min="12049" max="12049" width="19.85546875" style="2" customWidth="1"/>
    <col min="12050" max="12050" width="14.7109375" style="2" customWidth="1"/>
    <col min="12051" max="12051" width="46" style="2" customWidth="1"/>
    <col min="12052" max="12052" width="39.140625" style="2" customWidth="1"/>
    <col min="12053" max="12054" width="0" style="2" hidden="1" customWidth="1"/>
    <col min="12055" max="12055" width="15.7109375" style="2" customWidth="1"/>
    <col min="12056" max="12062" width="0" style="2" hidden="1" customWidth="1"/>
    <col min="12063" max="12063" width="16.28515625" style="2" customWidth="1"/>
    <col min="12064" max="12064" width="15.85546875" style="2" customWidth="1"/>
    <col min="12065" max="12065" width="16.7109375" style="2" customWidth="1"/>
    <col min="12066" max="12066" width="17.140625" style="2" customWidth="1"/>
    <col min="12067" max="12067" width="12.28515625" style="2" customWidth="1"/>
    <col min="12068" max="12068" width="13" style="2" customWidth="1"/>
    <col min="12069" max="12069" width="17.140625" style="2" customWidth="1"/>
    <col min="12070" max="12070" width="23.7109375" style="2" customWidth="1"/>
    <col min="12071" max="12080" width="0" style="2" hidden="1" customWidth="1"/>
    <col min="12081" max="12082" width="19.5703125" style="2" customWidth="1"/>
    <col min="12083" max="12083" width="13.5703125" style="2" customWidth="1"/>
    <col min="12084" max="12084" width="19.5703125" style="2" customWidth="1"/>
    <col min="12085" max="12085" width="25" style="2" customWidth="1"/>
    <col min="12086" max="12086" width="22.7109375" style="2" customWidth="1"/>
    <col min="12087" max="12087" width="12.5703125" style="2" customWidth="1"/>
    <col min="12088" max="12088" width="18.5703125" style="2" customWidth="1"/>
    <col min="12089" max="12089" width="15.7109375" style="2" customWidth="1"/>
    <col min="12090" max="12095" width="0" style="2" hidden="1" customWidth="1"/>
    <col min="12096" max="12098" width="11.42578125" style="2" customWidth="1"/>
    <col min="12099" max="12099" width="36.42578125" style="2" customWidth="1"/>
    <col min="12100" max="12105" width="11.42578125" style="2" customWidth="1"/>
    <col min="12106" max="12287" width="11.42578125" style="2"/>
    <col min="12288" max="12288" width="5.85546875" style="2" customWidth="1"/>
    <col min="12289" max="12289" width="20.7109375" style="2" customWidth="1"/>
    <col min="12290" max="12290" width="36.85546875" style="2" customWidth="1"/>
    <col min="12291" max="12291" width="28.7109375" style="2" customWidth="1"/>
    <col min="12292" max="12292" width="13.5703125" style="2" customWidth="1"/>
    <col min="12293" max="12299" width="0" style="2" hidden="1" customWidth="1"/>
    <col min="12300" max="12300" width="17.7109375" style="2" customWidth="1"/>
    <col min="12301" max="12302" width="15.140625" style="2" customWidth="1"/>
    <col min="12303" max="12303" width="16.42578125" style="2" customWidth="1"/>
    <col min="12304" max="12304" width="17.28515625" style="2" customWidth="1"/>
    <col min="12305" max="12305" width="19.85546875" style="2" customWidth="1"/>
    <col min="12306" max="12306" width="14.7109375" style="2" customWidth="1"/>
    <col min="12307" max="12307" width="46" style="2" customWidth="1"/>
    <col min="12308" max="12308" width="39.140625" style="2" customWidth="1"/>
    <col min="12309" max="12310" width="0" style="2" hidden="1" customWidth="1"/>
    <col min="12311" max="12311" width="15.7109375" style="2" customWidth="1"/>
    <col min="12312" max="12318" width="0" style="2" hidden="1" customWidth="1"/>
    <col min="12319" max="12319" width="16.28515625" style="2" customWidth="1"/>
    <col min="12320" max="12320" width="15.85546875" style="2" customWidth="1"/>
    <col min="12321" max="12321" width="16.7109375" style="2" customWidth="1"/>
    <col min="12322" max="12322" width="17.140625" style="2" customWidth="1"/>
    <col min="12323" max="12323" width="12.28515625" style="2" customWidth="1"/>
    <col min="12324" max="12324" width="13" style="2" customWidth="1"/>
    <col min="12325" max="12325" width="17.140625" style="2" customWidth="1"/>
    <col min="12326" max="12326" width="23.7109375" style="2" customWidth="1"/>
    <col min="12327" max="12336" width="0" style="2" hidden="1" customWidth="1"/>
    <col min="12337" max="12338" width="19.5703125" style="2" customWidth="1"/>
    <col min="12339" max="12339" width="13.5703125" style="2" customWidth="1"/>
    <col min="12340" max="12340" width="19.5703125" style="2" customWidth="1"/>
    <col min="12341" max="12341" width="25" style="2" customWidth="1"/>
    <col min="12342" max="12342" width="22.7109375" style="2" customWidth="1"/>
    <col min="12343" max="12343" width="12.5703125" style="2" customWidth="1"/>
    <col min="12344" max="12344" width="18.5703125" style="2" customWidth="1"/>
    <col min="12345" max="12345" width="15.7109375" style="2" customWidth="1"/>
    <col min="12346" max="12351" width="0" style="2" hidden="1" customWidth="1"/>
    <col min="12352" max="12354" width="11.42578125" style="2" customWidth="1"/>
    <col min="12355" max="12355" width="36.42578125" style="2" customWidth="1"/>
    <col min="12356" max="12361" width="11.42578125" style="2" customWidth="1"/>
    <col min="12362" max="12543" width="11.42578125" style="2"/>
    <col min="12544" max="12544" width="5.85546875" style="2" customWidth="1"/>
    <col min="12545" max="12545" width="20.7109375" style="2" customWidth="1"/>
    <col min="12546" max="12546" width="36.85546875" style="2" customWidth="1"/>
    <col min="12547" max="12547" width="28.7109375" style="2" customWidth="1"/>
    <col min="12548" max="12548" width="13.5703125" style="2" customWidth="1"/>
    <col min="12549" max="12555" width="0" style="2" hidden="1" customWidth="1"/>
    <col min="12556" max="12556" width="17.7109375" style="2" customWidth="1"/>
    <col min="12557" max="12558" width="15.140625" style="2" customWidth="1"/>
    <col min="12559" max="12559" width="16.42578125" style="2" customWidth="1"/>
    <col min="12560" max="12560" width="17.28515625" style="2" customWidth="1"/>
    <col min="12561" max="12561" width="19.85546875" style="2" customWidth="1"/>
    <col min="12562" max="12562" width="14.7109375" style="2" customWidth="1"/>
    <col min="12563" max="12563" width="46" style="2" customWidth="1"/>
    <col min="12564" max="12564" width="39.140625" style="2" customWidth="1"/>
    <col min="12565" max="12566" width="0" style="2" hidden="1" customWidth="1"/>
    <col min="12567" max="12567" width="15.7109375" style="2" customWidth="1"/>
    <col min="12568" max="12574" width="0" style="2" hidden="1" customWidth="1"/>
    <col min="12575" max="12575" width="16.28515625" style="2" customWidth="1"/>
    <col min="12576" max="12576" width="15.85546875" style="2" customWidth="1"/>
    <col min="12577" max="12577" width="16.7109375" style="2" customWidth="1"/>
    <col min="12578" max="12578" width="17.140625" style="2" customWidth="1"/>
    <col min="12579" max="12579" width="12.28515625" style="2" customWidth="1"/>
    <col min="12580" max="12580" width="13" style="2" customWidth="1"/>
    <col min="12581" max="12581" width="17.140625" style="2" customWidth="1"/>
    <col min="12582" max="12582" width="23.7109375" style="2" customWidth="1"/>
    <col min="12583" max="12592" width="0" style="2" hidden="1" customWidth="1"/>
    <col min="12593" max="12594" width="19.5703125" style="2" customWidth="1"/>
    <col min="12595" max="12595" width="13.5703125" style="2" customWidth="1"/>
    <col min="12596" max="12596" width="19.5703125" style="2" customWidth="1"/>
    <col min="12597" max="12597" width="25" style="2" customWidth="1"/>
    <col min="12598" max="12598" width="22.7109375" style="2" customWidth="1"/>
    <col min="12599" max="12599" width="12.5703125" style="2" customWidth="1"/>
    <col min="12600" max="12600" width="18.5703125" style="2" customWidth="1"/>
    <col min="12601" max="12601" width="15.7109375" style="2" customWidth="1"/>
    <col min="12602" max="12607" width="0" style="2" hidden="1" customWidth="1"/>
    <col min="12608" max="12610" width="11.42578125" style="2" customWidth="1"/>
    <col min="12611" max="12611" width="36.42578125" style="2" customWidth="1"/>
    <col min="12612" max="12617" width="11.42578125" style="2" customWidth="1"/>
    <col min="12618" max="12799" width="11.42578125" style="2"/>
    <col min="12800" max="12800" width="5.85546875" style="2" customWidth="1"/>
    <col min="12801" max="12801" width="20.7109375" style="2" customWidth="1"/>
    <col min="12802" max="12802" width="36.85546875" style="2" customWidth="1"/>
    <col min="12803" max="12803" width="28.7109375" style="2" customWidth="1"/>
    <col min="12804" max="12804" width="13.5703125" style="2" customWidth="1"/>
    <col min="12805" max="12811" width="0" style="2" hidden="1" customWidth="1"/>
    <col min="12812" max="12812" width="17.7109375" style="2" customWidth="1"/>
    <col min="12813" max="12814" width="15.140625" style="2" customWidth="1"/>
    <col min="12815" max="12815" width="16.42578125" style="2" customWidth="1"/>
    <col min="12816" max="12816" width="17.28515625" style="2" customWidth="1"/>
    <col min="12817" max="12817" width="19.85546875" style="2" customWidth="1"/>
    <col min="12818" max="12818" width="14.7109375" style="2" customWidth="1"/>
    <col min="12819" max="12819" width="46" style="2" customWidth="1"/>
    <col min="12820" max="12820" width="39.140625" style="2" customWidth="1"/>
    <col min="12821" max="12822" width="0" style="2" hidden="1" customWidth="1"/>
    <col min="12823" max="12823" width="15.7109375" style="2" customWidth="1"/>
    <col min="12824" max="12830" width="0" style="2" hidden="1" customWidth="1"/>
    <col min="12831" max="12831" width="16.28515625" style="2" customWidth="1"/>
    <col min="12832" max="12832" width="15.85546875" style="2" customWidth="1"/>
    <col min="12833" max="12833" width="16.7109375" style="2" customWidth="1"/>
    <col min="12834" max="12834" width="17.140625" style="2" customWidth="1"/>
    <col min="12835" max="12835" width="12.28515625" style="2" customWidth="1"/>
    <col min="12836" max="12836" width="13" style="2" customWidth="1"/>
    <col min="12837" max="12837" width="17.140625" style="2" customWidth="1"/>
    <col min="12838" max="12838" width="23.7109375" style="2" customWidth="1"/>
    <col min="12839" max="12848" width="0" style="2" hidden="1" customWidth="1"/>
    <col min="12849" max="12850" width="19.5703125" style="2" customWidth="1"/>
    <col min="12851" max="12851" width="13.5703125" style="2" customWidth="1"/>
    <col min="12852" max="12852" width="19.5703125" style="2" customWidth="1"/>
    <col min="12853" max="12853" width="25" style="2" customWidth="1"/>
    <col min="12854" max="12854" width="22.7109375" style="2" customWidth="1"/>
    <col min="12855" max="12855" width="12.5703125" style="2" customWidth="1"/>
    <col min="12856" max="12856" width="18.5703125" style="2" customWidth="1"/>
    <col min="12857" max="12857" width="15.7109375" style="2" customWidth="1"/>
    <col min="12858" max="12863" width="0" style="2" hidden="1" customWidth="1"/>
    <col min="12864" max="12866" width="11.42578125" style="2" customWidth="1"/>
    <col min="12867" max="12867" width="36.42578125" style="2" customWidth="1"/>
    <col min="12868" max="12873" width="11.42578125" style="2" customWidth="1"/>
    <col min="12874" max="13055" width="11.42578125" style="2"/>
    <col min="13056" max="13056" width="5.85546875" style="2" customWidth="1"/>
    <col min="13057" max="13057" width="20.7109375" style="2" customWidth="1"/>
    <col min="13058" max="13058" width="36.85546875" style="2" customWidth="1"/>
    <col min="13059" max="13059" width="28.7109375" style="2" customWidth="1"/>
    <col min="13060" max="13060" width="13.5703125" style="2" customWidth="1"/>
    <col min="13061" max="13067" width="0" style="2" hidden="1" customWidth="1"/>
    <col min="13068" max="13068" width="17.7109375" style="2" customWidth="1"/>
    <col min="13069" max="13070" width="15.140625" style="2" customWidth="1"/>
    <col min="13071" max="13071" width="16.42578125" style="2" customWidth="1"/>
    <col min="13072" max="13072" width="17.28515625" style="2" customWidth="1"/>
    <col min="13073" max="13073" width="19.85546875" style="2" customWidth="1"/>
    <col min="13074" max="13074" width="14.7109375" style="2" customWidth="1"/>
    <col min="13075" max="13075" width="46" style="2" customWidth="1"/>
    <col min="13076" max="13076" width="39.140625" style="2" customWidth="1"/>
    <col min="13077" max="13078" width="0" style="2" hidden="1" customWidth="1"/>
    <col min="13079" max="13079" width="15.7109375" style="2" customWidth="1"/>
    <col min="13080" max="13086" width="0" style="2" hidden="1" customWidth="1"/>
    <col min="13087" max="13087" width="16.28515625" style="2" customWidth="1"/>
    <col min="13088" max="13088" width="15.85546875" style="2" customWidth="1"/>
    <col min="13089" max="13089" width="16.7109375" style="2" customWidth="1"/>
    <col min="13090" max="13090" width="17.140625" style="2" customWidth="1"/>
    <col min="13091" max="13091" width="12.28515625" style="2" customWidth="1"/>
    <col min="13092" max="13092" width="13" style="2" customWidth="1"/>
    <col min="13093" max="13093" width="17.140625" style="2" customWidth="1"/>
    <col min="13094" max="13094" width="23.7109375" style="2" customWidth="1"/>
    <col min="13095" max="13104" width="0" style="2" hidden="1" customWidth="1"/>
    <col min="13105" max="13106" width="19.5703125" style="2" customWidth="1"/>
    <col min="13107" max="13107" width="13.5703125" style="2" customWidth="1"/>
    <col min="13108" max="13108" width="19.5703125" style="2" customWidth="1"/>
    <col min="13109" max="13109" width="25" style="2" customWidth="1"/>
    <col min="13110" max="13110" width="22.7109375" style="2" customWidth="1"/>
    <col min="13111" max="13111" width="12.5703125" style="2" customWidth="1"/>
    <col min="13112" max="13112" width="18.5703125" style="2" customWidth="1"/>
    <col min="13113" max="13113" width="15.7109375" style="2" customWidth="1"/>
    <col min="13114" max="13119" width="0" style="2" hidden="1" customWidth="1"/>
    <col min="13120" max="13122" width="11.42578125" style="2" customWidth="1"/>
    <col min="13123" max="13123" width="36.42578125" style="2" customWidth="1"/>
    <col min="13124" max="13129" width="11.42578125" style="2" customWidth="1"/>
    <col min="13130" max="13311" width="11.42578125" style="2"/>
    <col min="13312" max="13312" width="5.85546875" style="2" customWidth="1"/>
    <col min="13313" max="13313" width="20.7109375" style="2" customWidth="1"/>
    <col min="13314" max="13314" width="36.85546875" style="2" customWidth="1"/>
    <col min="13315" max="13315" width="28.7109375" style="2" customWidth="1"/>
    <col min="13316" max="13316" width="13.5703125" style="2" customWidth="1"/>
    <col min="13317" max="13323" width="0" style="2" hidden="1" customWidth="1"/>
    <col min="13324" max="13324" width="17.7109375" style="2" customWidth="1"/>
    <col min="13325" max="13326" width="15.140625" style="2" customWidth="1"/>
    <col min="13327" max="13327" width="16.42578125" style="2" customWidth="1"/>
    <col min="13328" max="13328" width="17.28515625" style="2" customWidth="1"/>
    <col min="13329" max="13329" width="19.85546875" style="2" customWidth="1"/>
    <col min="13330" max="13330" width="14.7109375" style="2" customWidth="1"/>
    <col min="13331" max="13331" width="46" style="2" customWidth="1"/>
    <col min="13332" max="13332" width="39.140625" style="2" customWidth="1"/>
    <col min="13333" max="13334" width="0" style="2" hidden="1" customWidth="1"/>
    <col min="13335" max="13335" width="15.7109375" style="2" customWidth="1"/>
    <col min="13336" max="13342" width="0" style="2" hidden="1" customWidth="1"/>
    <col min="13343" max="13343" width="16.28515625" style="2" customWidth="1"/>
    <col min="13344" max="13344" width="15.85546875" style="2" customWidth="1"/>
    <col min="13345" max="13345" width="16.7109375" style="2" customWidth="1"/>
    <col min="13346" max="13346" width="17.140625" style="2" customWidth="1"/>
    <col min="13347" max="13347" width="12.28515625" style="2" customWidth="1"/>
    <col min="13348" max="13348" width="13" style="2" customWidth="1"/>
    <col min="13349" max="13349" width="17.140625" style="2" customWidth="1"/>
    <col min="13350" max="13350" width="23.7109375" style="2" customWidth="1"/>
    <col min="13351" max="13360" width="0" style="2" hidden="1" customWidth="1"/>
    <col min="13361" max="13362" width="19.5703125" style="2" customWidth="1"/>
    <col min="13363" max="13363" width="13.5703125" style="2" customWidth="1"/>
    <col min="13364" max="13364" width="19.5703125" style="2" customWidth="1"/>
    <col min="13365" max="13365" width="25" style="2" customWidth="1"/>
    <col min="13366" max="13366" width="22.7109375" style="2" customWidth="1"/>
    <col min="13367" max="13367" width="12.5703125" style="2" customWidth="1"/>
    <col min="13368" max="13368" width="18.5703125" style="2" customWidth="1"/>
    <col min="13369" max="13369" width="15.7109375" style="2" customWidth="1"/>
    <col min="13370" max="13375" width="0" style="2" hidden="1" customWidth="1"/>
    <col min="13376" max="13378" width="11.42578125" style="2" customWidth="1"/>
    <col min="13379" max="13379" width="36.42578125" style="2" customWidth="1"/>
    <col min="13380" max="13385" width="11.42578125" style="2" customWidth="1"/>
    <col min="13386" max="13567" width="11.42578125" style="2"/>
    <col min="13568" max="13568" width="5.85546875" style="2" customWidth="1"/>
    <col min="13569" max="13569" width="20.7109375" style="2" customWidth="1"/>
    <col min="13570" max="13570" width="36.85546875" style="2" customWidth="1"/>
    <col min="13571" max="13571" width="28.7109375" style="2" customWidth="1"/>
    <col min="13572" max="13572" width="13.5703125" style="2" customWidth="1"/>
    <col min="13573" max="13579" width="0" style="2" hidden="1" customWidth="1"/>
    <col min="13580" max="13580" width="17.7109375" style="2" customWidth="1"/>
    <col min="13581" max="13582" width="15.140625" style="2" customWidth="1"/>
    <col min="13583" max="13583" width="16.42578125" style="2" customWidth="1"/>
    <col min="13584" max="13584" width="17.28515625" style="2" customWidth="1"/>
    <col min="13585" max="13585" width="19.85546875" style="2" customWidth="1"/>
    <col min="13586" max="13586" width="14.7109375" style="2" customWidth="1"/>
    <col min="13587" max="13587" width="46" style="2" customWidth="1"/>
    <col min="13588" max="13588" width="39.140625" style="2" customWidth="1"/>
    <col min="13589" max="13590" width="0" style="2" hidden="1" customWidth="1"/>
    <col min="13591" max="13591" width="15.7109375" style="2" customWidth="1"/>
    <col min="13592" max="13598" width="0" style="2" hidden="1" customWidth="1"/>
    <col min="13599" max="13599" width="16.28515625" style="2" customWidth="1"/>
    <col min="13600" max="13600" width="15.85546875" style="2" customWidth="1"/>
    <col min="13601" max="13601" width="16.7109375" style="2" customWidth="1"/>
    <col min="13602" max="13602" width="17.140625" style="2" customWidth="1"/>
    <col min="13603" max="13603" width="12.28515625" style="2" customWidth="1"/>
    <col min="13604" max="13604" width="13" style="2" customWidth="1"/>
    <col min="13605" max="13605" width="17.140625" style="2" customWidth="1"/>
    <col min="13606" max="13606" width="23.7109375" style="2" customWidth="1"/>
    <col min="13607" max="13616" width="0" style="2" hidden="1" customWidth="1"/>
    <col min="13617" max="13618" width="19.5703125" style="2" customWidth="1"/>
    <col min="13619" max="13619" width="13.5703125" style="2" customWidth="1"/>
    <col min="13620" max="13620" width="19.5703125" style="2" customWidth="1"/>
    <col min="13621" max="13621" width="25" style="2" customWidth="1"/>
    <col min="13622" max="13622" width="22.7109375" style="2" customWidth="1"/>
    <col min="13623" max="13623" width="12.5703125" style="2" customWidth="1"/>
    <col min="13624" max="13624" width="18.5703125" style="2" customWidth="1"/>
    <col min="13625" max="13625" width="15.7109375" style="2" customWidth="1"/>
    <col min="13626" max="13631" width="0" style="2" hidden="1" customWidth="1"/>
    <col min="13632" max="13634" width="11.42578125" style="2" customWidth="1"/>
    <col min="13635" max="13635" width="36.42578125" style="2" customWidth="1"/>
    <col min="13636" max="13641" width="11.42578125" style="2" customWidth="1"/>
    <col min="13642" max="13823" width="11.42578125" style="2"/>
    <col min="13824" max="13824" width="5.85546875" style="2" customWidth="1"/>
    <col min="13825" max="13825" width="20.7109375" style="2" customWidth="1"/>
    <col min="13826" max="13826" width="36.85546875" style="2" customWidth="1"/>
    <col min="13827" max="13827" width="28.7109375" style="2" customWidth="1"/>
    <col min="13828" max="13828" width="13.5703125" style="2" customWidth="1"/>
    <col min="13829" max="13835" width="0" style="2" hidden="1" customWidth="1"/>
    <col min="13836" max="13836" width="17.7109375" style="2" customWidth="1"/>
    <col min="13837" max="13838" width="15.140625" style="2" customWidth="1"/>
    <col min="13839" max="13839" width="16.42578125" style="2" customWidth="1"/>
    <col min="13840" max="13840" width="17.28515625" style="2" customWidth="1"/>
    <col min="13841" max="13841" width="19.85546875" style="2" customWidth="1"/>
    <col min="13842" max="13842" width="14.7109375" style="2" customWidth="1"/>
    <col min="13843" max="13843" width="46" style="2" customWidth="1"/>
    <col min="13844" max="13844" width="39.140625" style="2" customWidth="1"/>
    <col min="13845" max="13846" width="0" style="2" hidden="1" customWidth="1"/>
    <col min="13847" max="13847" width="15.7109375" style="2" customWidth="1"/>
    <col min="13848" max="13854" width="0" style="2" hidden="1" customWidth="1"/>
    <col min="13855" max="13855" width="16.28515625" style="2" customWidth="1"/>
    <col min="13856" max="13856" width="15.85546875" style="2" customWidth="1"/>
    <col min="13857" max="13857" width="16.7109375" style="2" customWidth="1"/>
    <col min="13858" max="13858" width="17.140625" style="2" customWidth="1"/>
    <col min="13859" max="13859" width="12.28515625" style="2" customWidth="1"/>
    <col min="13860" max="13860" width="13" style="2" customWidth="1"/>
    <col min="13861" max="13861" width="17.140625" style="2" customWidth="1"/>
    <col min="13862" max="13862" width="23.7109375" style="2" customWidth="1"/>
    <col min="13863" max="13872" width="0" style="2" hidden="1" customWidth="1"/>
    <col min="13873" max="13874" width="19.5703125" style="2" customWidth="1"/>
    <col min="13875" max="13875" width="13.5703125" style="2" customWidth="1"/>
    <col min="13876" max="13876" width="19.5703125" style="2" customWidth="1"/>
    <col min="13877" max="13877" width="25" style="2" customWidth="1"/>
    <col min="13878" max="13878" width="22.7109375" style="2" customWidth="1"/>
    <col min="13879" max="13879" width="12.5703125" style="2" customWidth="1"/>
    <col min="13880" max="13880" width="18.5703125" style="2" customWidth="1"/>
    <col min="13881" max="13881" width="15.7109375" style="2" customWidth="1"/>
    <col min="13882" max="13887" width="0" style="2" hidden="1" customWidth="1"/>
    <col min="13888" max="13890" width="11.42578125" style="2" customWidth="1"/>
    <col min="13891" max="13891" width="36.42578125" style="2" customWidth="1"/>
    <col min="13892" max="13897" width="11.42578125" style="2" customWidth="1"/>
    <col min="13898" max="14079" width="11.42578125" style="2"/>
    <col min="14080" max="14080" width="5.85546875" style="2" customWidth="1"/>
    <col min="14081" max="14081" width="20.7109375" style="2" customWidth="1"/>
    <col min="14082" max="14082" width="36.85546875" style="2" customWidth="1"/>
    <col min="14083" max="14083" width="28.7109375" style="2" customWidth="1"/>
    <col min="14084" max="14084" width="13.5703125" style="2" customWidth="1"/>
    <col min="14085" max="14091" width="0" style="2" hidden="1" customWidth="1"/>
    <col min="14092" max="14092" width="17.7109375" style="2" customWidth="1"/>
    <col min="14093" max="14094" width="15.140625" style="2" customWidth="1"/>
    <col min="14095" max="14095" width="16.42578125" style="2" customWidth="1"/>
    <col min="14096" max="14096" width="17.28515625" style="2" customWidth="1"/>
    <col min="14097" max="14097" width="19.85546875" style="2" customWidth="1"/>
    <col min="14098" max="14098" width="14.7109375" style="2" customWidth="1"/>
    <col min="14099" max="14099" width="46" style="2" customWidth="1"/>
    <col min="14100" max="14100" width="39.140625" style="2" customWidth="1"/>
    <col min="14101" max="14102" width="0" style="2" hidden="1" customWidth="1"/>
    <col min="14103" max="14103" width="15.7109375" style="2" customWidth="1"/>
    <col min="14104" max="14110" width="0" style="2" hidden="1" customWidth="1"/>
    <col min="14111" max="14111" width="16.28515625" style="2" customWidth="1"/>
    <col min="14112" max="14112" width="15.85546875" style="2" customWidth="1"/>
    <col min="14113" max="14113" width="16.7109375" style="2" customWidth="1"/>
    <col min="14114" max="14114" width="17.140625" style="2" customWidth="1"/>
    <col min="14115" max="14115" width="12.28515625" style="2" customWidth="1"/>
    <col min="14116" max="14116" width="13" style="2" customWidth="1"/>
    <col min="14117" max="14117" width="17.140625" style="2" customWidth="1"/>
    <col min="14118" max="14118" width="23.7109375" style="2" customWidth="1"/>
    <col min="14119" max="14128" width="0" style="2" hidden="1" customWidth="1"/>
    <col min="14129" max="14130" width="19.5703125" style="2" customWidth="1"/>
    <col min="14131" max="14131" width="13.5703125" style="2" customWidth="1"/>
    <col min="14132" max="14132" width="19.5703125" style="2" customWidth="1"/>
    <col min="14133" max="14133" width="25" style="2" customWidth="1"/>
    <col min="14134" max="14134" width="22.7109375" style="2" customWidth="1"/>
    <col min="14135" max="14135" width="12.5703125" style="2" customWidth="1"/>
    <col min="14136" max="14136" width="18.5703125" style="2" customWidth="1"/>
    <col min="14137" max="14137" width="15.7109375" style="2" customWidth="1"/>
    <col min="14138" max="14143" width="0" style="2" hidden="1" customWidth="1"/>
    <col min="14144" max="14146" width="11.42578125" style="2" customWidth="1"/>
    <col min="14147" max="14147" width="36.42578125" style="2" customWidth="1"/>
    <col min="14148" max="14153" width="11.42578125" style="2" customWidth="1"/>
    <col min="14154" max="14335" width="11.42578125" style="2"/>
    <col min="14336" max="14336" width="5.85546875" style="2" customWidth="1"/>
    <col min="14337" max="14337" width="20.7109375" style="2" customWidth="1"/>
    <col min="14338" max="14338" width="36.85546875" style="2" customWidth="1"/>
    <col min="14339" max="14339" width="28.7109375" style="2" customWidth="1"/>
    <col min="14340" max="14340" width="13.5703125" style="2" customWidth="1"/>
    <col min="14341" max="14347" width="0" style="2" hidden="1" customWidth="1"/>
    <col min="14348" max="14348" width="17.7109375" style="2" customWidth="1"/>
    <col min="14349" max="14350" width="15.140625" style="2" customWidth="1"/>
    <col min="14351" max="14351" width="16.42578125" style="2" customWidth="1"/>
    <col min="14352" max="14352" width="17.28515625" style="2" customWidth="1"/>
    <col min="14353" max="14353" width="19.85546875" style="2" customWidth="1"/>
    <col min="14354" max="14354" width="14.7109375" style="2" customWidth="1"/>
    <col min="14355" max="14355" width="46" style="2" customWidth="1"/>
    <col min="14356" max="14356" width="39.140625" style="2" customWidth="1"/>
    <col min="14357" max="14358" width="0" style="2" hidden="1" customWidth="1"/>
    <col min="14359" max="14359" width="15.7109375" style="2" customWidth="1"/>
    <col min="14360" max="14366" width="0" style="2" hidden="1" customWidth="1"/>
    <col min="14367" max="14367" width="16.28515625" style="2" customWidth="1"/>
    <col min="14368" max="14368" width="15.85546875" style="2" customWidth="1"/>
    <col min="14369" max="14369" width="16.7109375" style="2" customWidth="1"/>
    <col min="14370" max="14370" width="17.140625" style="2" customWidth="1"/>
    <col min="14371" max="14371" width="12.28515625" style="2" customWidth="1"/>
    <col min="14372" max="14372" width="13" style="2" customWidth="1"/>
    <col min="14373" max="14373" width="17.140625" style="2" customWidth="1"/>
    <col min="14374" max="14374" width="23.7109375" style="2" customWidth="1"/>
    <col min="14375" max="14384" width="0" style="2" hidden="1" customWidth="1"/>
    <col min="14385" max="14386" width="19.5703125" style="2" customWidth="1"/>
    <col min="14387" max="14387" width="13.5703125" style="2" customWidth="1"/>
    <col min="14388" max="14388" width="19.5703125" style="2" customWidth="1"/>
    <col min="14389" max="14389" width="25" style="2" customWidth="1"/>
    <col min="14390" max="14390" width="22.7109375" style="2" customWidth="1"/>
    <col min="14391" max="14391" width="12.5703125" style="2" customWidth="1"/>
    <col min="14392" max="14392" width="18.5703125" style="2" customWidth="1"/>
    <col min="14393" max="14393" width="15.7109375" style="2" customWidth="1"/>
    <col min="14394" max="14399" width="0" style="2" hidden="1" customWidth="1"/>
    <col min="14400" max="14402" width="11.42578125" style="2" customWidth="1"/>
    <col min="14403" max="14403" width="36.42578125" style="2" customWidth="1"/>
    <col min="14404" max="14409" width="11.42578125" style="2" customWidth="1"/>
    <col min="14410" max="14591" width="11.42578125" style="2"/>
    <col min="14592" max="14592" width="5.85546875" style="2" customWidth="1"/>
    <col min="14593" max="14593" width="20.7109375" style="2" customWidth="1"/>
    <col min="14594" max="14594" width="36.85546875" style="2" customWidth="1"/>
    <col min="14595" max="14595" width="28.7109375" style="2" customWidth="1"/>
    <col min="14596" max="14596" width="13.5703125" style="2" customWidth="1"/>
    <col min="14597" max="14603" width="0" style="2" hidden="1" customWidth="1"/>
    <col min="14604" max="14604" width="17.7109375" style="2" customWidth="1"/>
    <col min="14605" max="14606" width="15.140625" style="2" customWidth="1"/>
    <col min="14607" max="14607" width="16.42578125" style="2" customWidth="1"/>
    <col min="14608" max="14608" width="17.28515625" style="2" customWidth="1"/>
    <col min="14609" max="14609" width="19.85546875" style="2" customWidth="1"/>
    <col min="14610" max="14610" width="14.7109375" style="2" customWidth="1"/>
    <col min="14611" max="14611" width="46" style="2" customWidth="1"/>
    <col min="14612" max="14612" width="39.140625" style="2" customWidth="1"/>
    <col min="14613" max="14614" width="0" style="2" hidden="1" customWidth="1"/>
    <col min="14615" max="14615" width="15.7109375" style="2" customWidth="1"/>
    <col min="14616" max="14622" width="0" style="2" hidden="1" customWidth="1"/>
    <col min="14623" max="14623" width="16.28515625" style="2" customWidth="1"/>
    <col min="14624" max="14624" width="15.85546875" style="2" customWidth="1"/>
    <col min="14625" max="14625" width="16.7109375" style="2" customWidth="1"/>
    <col min="14626" max="14626" width="17.140625" style="2" customWidth="1"/>
    <col min="14627" max="14627" width="12.28515625" style="2" customWidth="1"/>
    <col min="14628" max="14628" width="13" style="2" customWidth="1"/>
    <col min="14629" max="14629" width="17.140625" style="2" customWidth="1"/>
    <col min="14630" max="14630" width="23.7109375" style="2" customWidth="1"/>
    <col min="14631" max="14640" width="0" style="2" hidden="1" customWidth="1"/>
    <col min="14641" max="14642" width="19.5703125" style="2" customWidth="1"/>
    <col min="14643" max="14643" width="13.5703125" style="2" customWidth="1"/>
    <col min="14644" max="14644" width="19.5703125" style="2" customWidth="1"/>
    <col min="14645" max="14645" width="25" style="2" customWidth="1"/>
    <col min="14646" max="14646" width="22.7109375" style="2" customWidth="1"/>
    <col min="14647" max="14647" width="12.5703125" style="2" customWidth="1"/>
    <col min="14648" max="14648" width="18.5703125" style="2" customWidth="1"/>
    <col min="14649" max="14649" width="15.7109375" style="2" customWidth="1"/>
    <col min="14650" max="14655" width="0" style="2" hidden="1" customWidth="1"/>
    <col min="14656" max="14658" width="11.42578125" style="2" customWidth="1"/>
    <col min="14659" max="14659" width="36.42578125" style="2" customWidth="1"/>
    <col min="14660" max="14665" width="11.42578125" style="2" customWidth="1"/>
    <col min="14666" max="14847" width="11.42578125" style="2"/>
    <col min="14848" max="14848" width="5.85546875" style="2" customWidth="1"/>
    <col min="14849" max="14849" width="20.7109375" style="2" customWidth="1"/>
    <col min="14850" max="14850" width="36.85546875" style="2" customWidth="1"/>
    <col min="14851" max="14851" width="28.7109375" style="2" customWidth="1"/>
    <col min="14852" max="14852" width="13.5703125" style="2" customWidth="1"/>
    <col min="14853" max="14859" width="0" style="2" hidden="1" customWidth="1"/>
    <col min="14860" max="14860" width="17.7109375" style="2" customWidth="1"/>
    <col min="14861" max="14862" width="15.140625" style="2" customWidth="1"/>
    <col min="14863" max="14863" width="16.42578125" style="2" customWidth="1"/>
    <col min="14864" max="14864" width="17.28515625" style="2" customWidth="1"/>
    <col min="14865" max="14865" width="19.85546875" style="2" customWidth="1"/>
    <col min="14866" max="14866" width="14.7109375" style="2" customWidth="1"/>
    <col min="14867" max="14867" width="46" style="2" customWidth="1"/>
    <col min="14868" max="14868" width="39.140625" style="2" customWidth="1"/>
    <col min="14869" max="14870" width="0" style="2" hidden="1" customWidth="1"/>
    <col min="14871" max="14871" width="15.7109375" style="2" customWidth="1"/>
    <col min="14872" max="14878" width="0" style="2" hidden="1" customWidth="1"/>
    <col min="14879" max="14879" width="16.28515625" style="2" customWidth="1"/>
    <col min="14880" max="14880" width="15.85546875" style="2" customWidth="1"/>
    <col min="14881" max="14881" width="16.7109375" style="2" customWidth="1"/>
    <col min="14882" max="14882" width="17.140625" style="2" customWidth="1"/>
    <col min="14883" max="14883" width="12.28515625" style="2" customWidth="1"/>
    <col min="14884" max="14884" width="13" style="2" customWidth="1"/>
    <col min="14885" max="14885" width="17.140625" style="2" customWidth="1"/>
    <col min="14886" max="14886" width="23.7109375" style="2" customWidth="1"/>
    <col min="14887" max="14896" width="0" style="2" hidden="1" customWidth="1"/>
    <col min="14897" max="14898" width="19.5703125" style="2" customWidth="1"/>
    <col min="14899" max="14899" width="13.5703125" style="2" customWidth="1"/>
    <col min="14900" max="14900" width="19.5703125" style="2" customWidth="1"/>
    <col min="14901" max="14901" width="25" style="2" customWidth="1"/>
    <col min="14902" max="14902" width="22.7109375" style="2" customWidth="1"/>
    <col min="14903" max="14903" width="12.5703125" style="2" customWidth="1"/>
    <col min="14904" max="14904" width="18.5703125" style="2" customWidth="1"/>
    <col min="14905" max="14905" width="15.7109375" style="2" customWidth="1"/>
    <col min="14906" max="14911" width="0" style="2" hidden="1" customWidth="1"/>
    <col min="14912" max="14914" width="11.42578125" style="2" customWidth="1"/>
    <col min="14915" max="14915" width="36.42578125" style="2" customWidth="1"/>
    <col min="14916" max="14921" width="11.42578125" style="2" customWidth="1"/>
    <col min="14922" max="15103" width="11.42578125" style="2"/>
    <col min="15104" max="15104" width="5.85546875" style="2" customWidth="1"/>
    <col min="15105" max="15105" width="20.7109375" style="2" customWidth="1"/>
    <col min="15106" max="15106" width="36.85546875" style="2" customWidth="1"/>
    <col min="15107" max="15107" width="28.7109375" style="2" customWidth="1"/>
    <col min="15108" max="15108" width="13.5703125" style="2" customWidth="1"/>
    <col min="15109" max="15115" width="0" style="2" hidden="1" customWidth="1"/>
    <col min="15116" max="15116" width="17.7109375" style="2" customWidth="1"/>
    <col min="15117" max="15118" width="15.140625" style="2" customWidth="1"/>
    <col min="15119" max="15119" width="16.42578125" style="2" customWidth="1"/>
    <col min="15120" max="15120" width="17.28515625" style="2" customWidth="1"/>
    <col min="15121" max="15121" width="19.85546875" style="2" customWidth="1"/>
    <col min="15122" max="15122" width="14.7109375" style="2" customWidth="1"/>
    <col min="15123" max="15123" width="46" style="2" customWidth="1"/>
    <col min="15124" max="15124" width="39.140625" style="2" customWidth="1"/>
    <col min="15125" max="15126" width="0" style="2" hidden="1" customWidth="1"/>
    <col min="15127" max="15127" width="15.7109375" style="2" customWidth="1"/>
    <col min="15128" max="15134" width="0" style="2" hidden="1" customWidth="1"/>
    <col min="15135" max="15135" width="16.28515625" style="2" customWidth="1"/>
    <col min="15136" max="15136" width="15.85546875" style="2" customWidth="1"/>
    <col min="15137" max="15137" width="16.7109375" style="2" customWidth="1"/>
    <col min="15138" max="15138" width="17.140625" style="2" customWidth="1"/>
    <col min="15139" max="15139" width="12.28515625" style="2" customWidth="1"/>
    <col min="15140" max="15140" width="13" style="2" customWidth="1"/>
    <col min="15141" max="15141" width="17.140625" style="2" customWidth="1"/>
    <col min="15142" max="15142" width="23.7109375" style="2" customWidth="1"/>
    <col min="15143" max="15152" width="0" style="2" hidden="1" customWidth="1"/>
    <col min="15153" max="15154" width="19.5703125" style="2" customWidth="1"/>
    <col min="15155" max="15155" width="13.5703125" style="2" customWidth="1"/>
    <col min="15156" max="15156" width="19.5703125" style="2" customWidth="1"/>
    <col min="15157" max="15157" width="25" style="2" customWidth="1"/>
    <col min="15158" max="15158" width="22.7109375" style="2" customWidth="1"/>
    <col min="15159" max="15159" width="12.5703125" style="2" customWidth="1"/>
    <col min="15160" max="15160" width="18.5703125" style="2" customWidth="1"/>
    <col min="15161" max="15161" width="15.7109375" style="2" customWidth="1"/>
    <col min="15162" max="15167" width="0" style="2" hidden="1" customWidth="1"/>
    <col min="15168" max="15170" width="11.42578125" style="2" customWidth="1"/>
    <col min="15171" max="15171" width="36.42578125" style="2" customWidth="1"/>
    <col min="15172" max="15177" width="11.42578125" style="2" customWidth="1"/>
    <col min="15178" max="15359" width="11.42578125" style="2"/>
    <col min="15360" max="15360" width="5.85546875" style="2" customWidth="1"/>
    <col min="15361" max="15361" width="20.7109375" style="2" customWidth="1"/>
    <col min="15362" max="15362" width="36.85546875" style="2" customWidth="1"/>
    <col min="15363" max="15363" width="28.7109375" style="2" customWidth="1"/>
    <col min="15364" max="15364" width="13.5703125" style="2" customWidth="1"/>
    <col min="15365" max="15371" width="0" style="2" hidden="1" customWidth="1"/>
    <col min="15372" max="15372" width="17.7109375" style="2" customWidth="1"/>
    <col min="15373" max="15374" width="15.140625" style="2" customWidth="1"/>
    <col min="15375" max="15375" width="16.42578125" style="2" customWidth="1"/>
    <col min="15376" max="15376" width="17.28515625" style="2" customWidth="1"/>
    <col min="15377" max="15377" width="19.85546875" style="2" customWidth="1"/>
    <col min="15378" max="15378" width="14.7109375" style="2" customWidth="1"/>
    <col min="15379" max="15379" width="46" style="2" customWidth="1"/>
    <col min="15380" max="15380" width="39.140625" style="2" customWidth="1"/>
    <col min="15381" max="15382" width="0" style="2" hidden="1" customWidth="1"/>
    <col min="15383" max="15383" width="15.7109375" style="2" customWidth="1"/>
    <col min="15384" max="15390" width="0" style="2" hidden="1" customWidth="1"/>
    <col min="15391" max="15391" width="16.28515625" style="2" customWidth="1"/>
    <col min="15392" max="15392" width="15.85546875" style="2" customWidth="1"/>
    <col min="15393" max="15393" width="16.7109375" style="2" customWidth="1"/>
    <col min="15394" max="15394" width="17.140625" style="2" customWidth="1"/>
    <col min="15395" max="15395" width="12.28515625" style="2" customWidth="1"/>
    <col min="15396" max="15396" width="13" style="2" customWidth="1"/>
    <col min="15397" max="15397" width="17.140625" style="2" customWidth="1"/>
    <col min="15398" max="15398" width="23.7109375" style="2" customWidth="1"/>
    <col min="15399" max="15408" width="0" style="2" hidden="1" customWidth="1"/>
    <col min="15409" max="15410" width="19.5703125" style="2" customWidth="1"/>
    <col min="15411" max="15411" width="13.5703125" style="2" customWidth="1"/>
    <col min="15412" max="15412" width="19.5703125" style="2" customWidth="1"/>
    <col min="15413" max="15413" width="25" style="2" customWidth="1"/>
    <col min="15414" max="15414" width="22.7109375" style="2" customWidth="1"/>
    <col min="15415" max="15415" width="12.5703125" style="2" customWidth="1"/>
    <col min="15416" max="15416" width="18.5703125" style="2" customWidth="1"/>
    <col min="15417" max="15417" width="15.7109375" style="2" customWidth="1"/>
    <col min="15418" max="15423" width="0" style="2" hidden="1" customWidth="1"/>
    <col min="15424" max="15426" width="11.42578125" style="2" customWidth="1"/>
    <col min="15427" max="15427" width="36.42578125" style="2" customWidth="1"/>
    <col min="15428" max="15433" width="11.42578125" style="2" customWidth="1"/>
    <col min="15434" max="15615" width="11.42578125" style="2"/>
    <col min="15616" max="15616" width="5.85546875" style="2" customWidth="1"/>
    <col min="15617" max="15617" width="20.7109375" style="2" customWidth="1"/>
    <col min="15618" max="15618" width="36.85546875" style="2" customWidth="1"/>
    <col min="15619" max="15619" width="28.7109375" style="2" customWidth="1"/>
    <col min="15620" max="15620" width="13.5703125" style="2" customWidth="1"/>
    <col min="15621" max="15627" width="0" style="2" hidden="1" customWidth="1"/>
    <col min="15628" max="15628" width="17.7109375" style="2" customWidth="1"/>
    <col min="15629" max="15630" width="15.140625" style="2" customWidth="1"/>
    <col min="15631" max="15631" width="16.42578125" style="2" customWidth="1"/>
    <col min="15632" max="15632" width="17.28515625" style="2" customWidth="1"/>
    <col min="15633" max="15633" width="19.85546875" style="2" customWidth="1"/>
    <col min="15634" max="15634" width="14.7109375" style="2" customWidth="1"/>
    <col min="15635" max="15635" width="46" style="2" customWidth="1"/>
    <col min="15636" max="15636" width="39.140625" style="2" customWidth="1"/>
    <col min="15637" max="15638" width="0" style="2" hidden="1" customWidth="1"/>
    <col min="15639" max="15639" width="15.7109375" style="2" customWidth="1"/>
    <col min="15640" max="15646" width="0" style="2" hidden="1" customWidth="1"/>
    <col min="15647" max="15647" width="16.28515625" style="2" customWidth="1"/>
    <col min="15648" max="15648" width="15.85546875" style="2" customWidth="1"/>
    <col min="15649" max="15649" width="16.7109375" style="2" customWidth="1"/>
    <col min="15650" max="15650" width="17.140625" style="2" customWidth="1"/>
    <col min="15651" max="15651" width="12.28515625" style="2" customWidth="1"/>
    <col min="15652" max="15652" width="13" style="2" customWidth="1"/>
    <col min="15653" max="15653" width="17.140625" style="2" customWidth="1"/>
    <col min="15654" max="15654" width="23.7109375" style="2" customWidth="1"/>
    <col min="15655" max="15664" width="0" style="2" hidden="1" customWidth="1"/>
    <col min="15665" max="15666" width="19.5703125" style="2" customWidth="1"/>
    <col min="15667" max="15667" width="13.5703125" style="2" customWidth="1"/>
    <col min="15668" max="15668" width="19.5703125" style="2" customWidth="1"/>
    <col min="15669" max="15669" width="25" style="2" customWidth="1"/>
    <col min="15670" max="15670" width="22.7109375" style="2" customWidth="1"/>
    <col min="15671" max="15671" width="12.5703125" style="2" customWidth="1"/>
    <col min="15672" max="15672" width="18.5703125" style="2" customWidth="1"/>
    <col min="15673" max="15673" width="15.7109375" style="2" customWidth="1"/>
    <col min="15674" max="15679" width="0" style="2" hidden="1" customWidth="1"/>
    <col min="15680" max="15682" width="11.42578125" style="2" customWidth="1"/>
    <col min="15683" max="15683" width="36.42578125" style="2" customWidth="1"/>
    <col min="15684" max="15689" width="11.42578125" style="2" customWidth="1"/>
    <col min="15690" max="15871" width="11.42578125" style="2"/>
    <col min="15872" max="15872" width="5.85546875" style="2" customWidth="1"/>
    <col min="15873" max="15873" width="20.7109375" style="2" customWidth="1"/>
    <col min="15874" max="15874" width="36.85546875" style="2" customWidth="1"/>
    <col min="15875" max="15875" width="28.7109375" style="2" customWidth="1"/>
    <col min="15876" max="15876" width="13.5703125" style="2" customWidth="1"/>
    <col min="15877" max="15883" width="0" style="2" hidden="1" customWidth="1"/>
    <col min="15884" max="15884" width="17.7109375" style="2" customWidth="1"/>
    <col min="15885" max="15886" width="15.140625" style="2" customWidth="1"/>
    <col min="15887" max="15887" width="16.42578125" style="2" customWidth="1"/>
    <col min="15888" max="15888" width="17.28515625" style="2" customWidth="1"/>
    <col min="15889" max="15889" width="19.85546875" style="2" customWidth="1"/>
    <col min="15890" max="15890" width="14.7109375" style="2" customWidth="1"/>
    <col min="15891" max="15891" width="46" style="2" customWidth="1"/>
    <col min="15892" max="15892" width="39.140625" style="2" customWidth="1"/>
    <col min="15893" max="15894" width="0" style="2" hidden="1" customWidth="1"/>
    <col min="15895" max="15895" width="15.7109375" style="2" customWidth="1"/>
    <col min="15896" max="15902" width="0" style="2" hidden="1" customWidth="1"/>
    <col min="15903" max="15903" width="16.28515625" style="2" customWidth="1"/>
    <col min="15904" max="15904" width="15.85546875" style="2" customWidth="1"/>
    <col min="15905" max="15905" width="16.7109375" style="2" customWidth="1"/>
    <col min="15906" max="15906" width="17.140625" style="2" customWidth="1"/>
    <col min="15907" max="15907" width="12.28515625" style="2" customWidth="1"/>
    <col min="15908" max="15908" width="13" style="2" customWidth="1"/>
    <col min="15909" max="15909" width="17.140625" style="2" customWidth="1"/>
    <col min="15910" max="15910" width="23.7109375" style="2" customWidth="1"/>
    <col min="15911" max="15920" width="0" style="2" hidden="1" customWidth="1"/>
    <col min="15921" max="15922" width="19.5703125" style="2" customWidth="1"/>
    <col min="15923" max="15923" width="13.5703125" style="2" customWidth="1"/>
    <col min="15924" max="15924" width="19.5703125" style="2" customWidth="1"/>
    <col min="15925" max="15925" width="25" style="2" customWidth="1"/>
    <col min="15926" max="15926" width="22.7109375" style="2" customWidth="1"/>
    <col min="15927" max="15927" width="12.5703125" style="2" customWidth="1"/>
    <col min="15928" max="15928" width="18.5703125" style="2" customWidth="1"/>
    <col min="15929" max="15929" width="15.7109375" style="2" customWidth="1"/>
    <col min="15930" max="15935" width="0" style="2" hidden="1" customWidth="1"/>
    <col min="15936" max="15938" width="11.42578125" style="2" customWidth="1"/>
    <col min="15939" max="15939" width="36.42578125" style="2" customWidth="1"/>
    <col min="15940" max="15945" width="11.42578125" style="2" customWidth="1"/>
    <col min="15946" max="16127" width="11.42578125" style="2"/>
    <col min="16128" max="16128" width="5.85546875" style="2" customWidth="1"/>
    <col min="16129" max="16129" width="20.7109375" style="2" customWidth="1"/>
    <col min="16130" max="16130" width="36.85546875" style="2" customWidth="1"/>
    <col min="16131" max="16131" width="28.7109375" style="2" customWidth="1"/>
    <col min="16132" max="16132" width="13.5703125" style="2" customWidth="1"/>
    <col min="16133" max="16139" width="0" style="2" hidden="1" customWidth="1"/>
    <col min="16140" max="16140" width="17.7109375" style="2" customWidth="1"/>
    <col min="16141" max="16142" width="15.140625" style="2" customWidth="1"/>
    <col min="16143" max="16143" width="16.42578125" style="2" customWidth="1"/>
    <col min="16144" max="16144" width="17.28515625" style="2" customWidth="1"/>
    <col min="16145" max="16145" width="19.85546875" style="2" customWidth="1"/>
    <col min="16146" max="16146" width="14.7109375" style="2" customWidth="1"/>
    <col min="16147" max="16147" width="46" style="2" customWidth="1"/>
    <col min="16148" max="16148" width="39.140625" style="2" customWidth="1"/>
    <col min="16149" max="16150" width="0" style="2" hidden="1" customWidth="1"/>
    <col min="16151" max="16151" width="15.7109375" style="2" customWidth="1"/>
    <col min="16152" max="16158" width="0" style="2" hidden="1" customWidth="1"/>
    <col min="16159" max="16159" width="16.28515625" style="2" customWidth="1"/>
    <col min="16160" max="16160" width="15.85546875" style="2" customWidth="1"/>
    <col min="16161" max="16161" width="16.7109375" style="2" customWidth="1"/>
    <col min="16162" max="16162" width="17.140625" style="2" customWidth="1"/>
    <col min="16163" max="16163" width="12.28515625" style="2" customWidth="1"/>
    <col min="16164" max="16164" width="13" style="2" customWidth="1"/>
    <col min="16165" max="16165" width="17.140625" style="2" customWidth="1"/>
    <col min="16166" max="16166" width="23.7109375" style="2" customWidth="1"/>
    <col min="16167" max="16176" width="0" style="2" hidden="1" customWidth="1"/>
    <col min="16177" max="16178" width="19.5703125" style="2" customWidth="1"/>
    <col min="16179" max="16179" width="13.5703125" style="2" customWidth="1"/>
    <col min="16180" max="16180" width="19.5703125" style="2" customWidth="1"/>
    <col min="16181" max="16181" width="25" style="2" customWidth="1"/>
    <col min="16182" max="16182" width="22.7109375" style="2" customWidth="1"/>
    <col min="16183" max="16183" width="12.5703125" style="2" customWidth="1"/>
    <col min="16184" max="16184" width="18.5703125" style="2" customWidth="1"/>
    <col min="16185" max="16185" width="15.7109375" style="2" customWidth="1"/>
    <col min="16186" max="16191" width="0" style="2" hidden="1" customWidth="1"/>
    <col min="16192" max="16194" width="11.42578125" style="2" customWidth="1"/>
    <col min="16195" max="16195" width="36.42578125" style="2" customWidth="1"/>
    <col min="16196" max="16201" width="11.42578125" style="2" customWidth="1"/>
    <col min="16202" max="16384" width="11.42578125" style="2"/>
  </cols>
  <sheetData>
    <row r="1" spans="1:113" ht="15" customHeight="1" x14ac:dyDescent="0.25">
      <c r="F1" s="4"/>
      <c r="G1" s="4"/>
      <c r="H1" s="4"/>
      <c r="I1" s="4"/>
      <c r="J1" s="4"/>
      <c r="K1" s="4"/>
      <c r="L1" s="4"/>
      <c r="M1" s="4"/>
      <c r="N1" s="4"/>
      <c r="O1" s="4"/>
      <c r="P1" s="4"/>
      <c r="Q1" s="4"/>
      <c r="R1" s="4"/>
      <c r="S1" s="4"/>
      <c r="T1" s="4"/>
      <c r="U1" s="4"/>
      <c r="V1" s="4"/>
      <c r="W1" s="4"/>
      <c r="X1" s="4"/>
    </row>
    <row r="2" spans="1:113" ht="18.75" x14ac:dyDescent="0.25">
      <c r="B2" s="134" t="s">
        <v>25</v>
      </c>
      <c r="C2" s="134"/>
      <c r="D2" s="134"/>
      <c r="E2" s="59"/>
      <c r="F2" s="4"/>
      <c r="G2" s="4"/>
      <c r="H2" s="4"/>
      <c r="I2" s="4"/>
      <c r="J2" s="4"/>
      <c r="K2" s="4"/>
      <c r="L2" s="4"/>
      <c r="M2" s="4"/>
      <c r="N2" s="4"/>
      <c r="O2" s="4"/>
      <c r="P2" s="4"/>
      <c r="Q2" s="4"/>
      <c r="R2" s="4"/>
      <c r="S2" s="4"/>
      <c r="T2" s="4"/>
      <c r="U2" s="4"/>
      <c r="V2" s="4"/>
      <c r="W2" s="4"/>
      <c r="X2" s="4"/>
      <c r="Y2" s="6"/>
      <c r="Z2" s="6"/>
      <c r="AA2" s="6"/>
      <c r="AB2" s="6"/>
      <c r="AC2" s="6"/>
      <c r="AD2" s="6"/>
      <c r="AE2" s="6"/>
      <c r="AF2" s="6"/>
      <c r="AG2" s="6"/>
      <c r="AH2" s="7"/>
      <c r="AI2" s="6"/>
      <c r="AJ2" s="6"/>
      <c r="AK2" s="6"/>
      <c r="AL2" s="6"/>
      <c r="AM2" s="6"/>
      <c r="AN2" s="6"/>
      <c r="AO2" s="6"/>
      <c r="AP2" s="6"/>
      <c r="AQ2" s="6"/>
      <c r="AR2" s="6"/>
      <c r="AS2" s="6"/>
      <c r="AT2" s="6"/>
      <c r="AU2" s="6"/>
      <c r="AV2" s="6"/>
      <c r="AW2" s="6"/>
      <c r="AX2" s="6"/>
      <c r="AY2" s="6"/>
      <c r="AZ2" s="6"/>
      <c r="BA2" s="6"/>
    </row>
    <row r="3" spans="1:113" ht="24.75" customHeight="1" x14ac:dyDescent="0.25">
      <c r="B3" s="134" t="s">
        <v>0</v>
      </c>
      <c r="C3" s="134"/>
      <c r="D3" s="134"/>
      <c r="E3" s="59"/>
      <c r="F3" s="4"/>
      <c r="G3" s="4"/>
      <c r="H3" s="4"/>
      <c r="I3" s="4"/>
      <c r="J3" s="4"/>
      <c r="K3" s="4"/>
      <c r="L3" s="4"/>
      <c r="M3" s="4"/>
      <c r="N3" s="4"/>
      <c r="O3" s="4"/>
      <c r="P3" s="4"/>
      <c r="Q3" s="4"/>
      <c r="R3" s="4"/>
      <c r="S3" s="4"/>
      <c r="T3" s="4"/>
      <c r="U3" s="4"/>
      <c r="V3" s="4"/>
      <c r="W3" s="4"/>
      <c r="X3" s="4"/>
      <c r="Y3" s="6"/>
      <c r="Z3" s="6"/>
      <c r="AA3" s="6"/>
      <c r="AB3" s="6"/>
      <c r="AC3" s="6"/>
      <c r="AD3" s="6"/>
      <c r="AE3" s="6"/>
      <c r="AF3" s="6"/>
      <c r="AG3" s="6"/>
      <c r="AH3" s="7"/>
      <c r="AI3" s="6"/>
      <c r="AJ3" s="6"/>
      <c r="AK3" s="6"/>
      <c r="AL3" s="6"/>
      <c r="AM3" s="6"/>
      <c r="AN3" s="6"/>
      <c r="AO3" s="6"/>
      <c r="AP3" s="6"/>
      <c r="AQ3" s="6"/>
      <c r="AR3" s="6"/>
      <c r="AS3" s="6"/>
      <c r="AT3" s="6"/>
      <c r="AU3" s="6"/>
      <c r="AV3" s="6"/>
      <c r="AW3" s="6"/>
      <c r="AX3" s="6"/>
      <c r="AY3" s="6"/>
      <c r="AZ3" s="6"/>
      <c r="BA3" s="6"/>
    </row>
    <row r="4" spans="1:113" ht="18.75" x14ac:dyDescent="0.25">
      <c r="B4" s="134" t="s">
        <v>26</v>
      </c>
      <c r="C4" s="134"/>
      <c r="D4" s="134"/>
      <c r="E4" s="59"/>
      <c r="F4" s="4"/>
      <c r="G4" s="4"/>
      <c r="H4" s="4"/>
      <c r="I4" s="4"/>
      <c r="J4" s="4"/>
      <c r="K4" s="4"/>
      <c r="L4" s="4"/>
      <c r="M4" s="4"/>
      <c r="N4" s="4"/>
      <c r="O4" s="4"/>
      <c r="P4" s="4"/>
      <c r="Q4" s="4"/>
      <c r="R4" s="4"/>
      <c r="S4" s="4"/>
      <c r="T4" s="4"/>
      <c r="U4" s="4"/>
      <c r="V4" s="4"/>
      <c r="W4" s="4"/>
      <c r="X4" s="4"/>
      <c r="Y4" s="6"/>
      <c r="Z4" s="6"/>
      <c r="AA4" s="6"/>
      <c r="AB4" s="6"/>
      <c r="AC4" s="6"/>
      <c r="AD4" s="6"/>
      <c r="AE4" s="6"/>
      <c r="AF4" s="6"/>
      <c r="AG4" s="6"/>
      <c r="AH4" s="7"/>
      <c r="AI4" s="6"/>
      <c r="AJ4" s="6"/>
      <c r="AK4" s="6"/>
      <c r="AL4" s="6"/>
      <c r="AM4" s="6"/>
      <c r="AN4" s="6"/>
      <c r="AO4" s="6"/>
      <c r="AP4" s="6"/>
      <c r="AQ4" s="6"/>
      <c r="AR4" s="6"/>
      <c r="AS4" s="6"/>
      <c r="AT4" s="6"/>
      <c r="AU4" s="6"/>
      <c r="AV4" s="6"/>
      <c r="AW4" s="6"/>
      <c r="AX4" s="6"/>
      <c r="AY4" s="6"/>
      <c r="AZ4" s="6"/>
      <c r="BA4" s="6"/>
    </row>
    <row r="5" spans="1:113" ht="18.75" customHeight="1" x14ac:dyDescent="0.3">
      <c r="D5" s="8"/>
      <c r="E5" s="8"/>
      <c r="F5" s="4"/>
      <c r="G5" s="4"/>
      <c r="H5" s="4"/>
      <c r="I5" s="4"/>
      <c r="J5" s="4"/>
      <c r="K5" s="4"/>
      <c r="L5" s="4"/>
      <c r="M5" s="4"/>
      <c r="N5" s="4"/>
      <c r="O5" s="4"/>
      <c r="P5" s="4"/>
      <c r="Q5" s="4"/>
      <c r="R5" s="4"/>
      <c r="S5" s="4"/>
      <c r="T5" s="4"/>
      <c r="U5" s="4"/>
      <c r="V5" s="4"/>
      <c r="W5" s="4"/>
      <c r="X5" s="4"/>
    </row>
    <row r="6" spans="1:113" ht="17.25" thickBot="1" x14ac:dyDescent="0.3">
      <c r="F6" s="3"/>
      <c r="G6" s="3"/>
      <c r="H6" s="3"/>
      <c r="I6" s="3"/>
      <c r="J6" s="3"/>
      <c r="K6" s="3"/>
      <c r="L6" s="3"/>
      <c r="M6" s="3"/>
      <c r="N6" s="3"/>
      <c r="O6" s="3"/>
      <c r="P6" s="3"/>
      <c r="Q6" s="3"/>
      <c r="R6" s="3"/>
      <c r="S6" s="3"/>
      <c r="T6" s="3"/>
      <c r="U6" s="3"/>
    </row>
    <row r="7" spans="1:113" s="21" customFormat="1" ht="50.25" customHeight="1" thickBot="1" x14ac:dyDescent="0.3">
      <c r="A7" s="19"/>
      <c r="B7" s="13" t="s">
        <v>9</v>
      </c>
      <c r="C7" s="14" t="s">
        <v>1</v>
      </c>
      <c r="D7" s="14" t="s">
        <v>10</v>
      </c>
      <c r="E7" s="14" t="s">
        <v>295</v>
      </c>
      <c r="F7" s="14" t="s">
        <v>180</v>
      </c>
      <c r="G7" s="14" t="s">
        <v>181</v>
      </c>
      <c r="H7" s="14" t="s">
        <v>182</v>
      </c>
      <c r="I7" s="14" t="s">
        <v>183</v>
      </c>
      <c r="J7" s="14" t="s">
        <v>184</v>
      </c>
      <c r="K7" s="14" t="s">
        <v>208</v>
      </c>
      <c r="L7" s="14" t="s">
        <v>187</v>
      </c>
      <c r="M7" s="31" t="s">
        <v>178</v>
      </c>
      <c r="N7" s="15" t="s">
        <v>188</v>
      </c>
      <c r="O7" s="16" t="s">
        <v>11</v>
      </c>
      <c r="P7" s="16" t="s">
        <v>12</v>
      </c>
      <c r="Q7" s="16" t="s">
        <v>13</v>
      </c>
      <c r="R7" s="16" t="s">
        <v>14</v>
      </c>
      <c r="S7" s="22" t="s">
        <v>15</v>
      </c>
      <c r="T7" s="23" t="s">
        <v>2</v>
      </c>
      <c r="U7" s="17" t="s">
        <v>3</v>
      </c>
      <c r="V7" s="18" t="s">
        <v>5</v>
      </c>
      <c r="W7" s="18" t="s">
        <v>6</v>
      </c>
      <c r="X7" s="18" t="s">
        <v>7</v>
      </c>
      <c r="Y7" s="18" t="s">
        <v>8</v>
      </c>
      <c r="Z7" s="18" t="s">
        <v>185</v>
      </c>
      <c r="AA7" s="18" t="s">
        <v>4</v>
      </c>
      <c r="AB7" s="18" t="s">
        <v>186</v>
      </c>
      <c r="AC7" s="18" t="s">
        <v>181</v>
      </c>
      <c r="AD7" s="18" t="s">
        <v>182</v>
      </c>
      <c r="AE7" s="18" t="s">
        <v>183</v>
      </c>
      <c r="AF7" s="18" t="s">
        <v>184</v>
      </c>
      <c r="AG7" s="18" t="s">
        <v>208</v>
      </c>
      <c r="AH7" s="18" t="s">
        <v>187</v>
      </c>
      <c r="AI7" s="18" t="s">
        <v>188</v>
      </c>
      <c r="AJ7" s="18" t="s">
        <v>189</v>
      </c>
      <c r="AK7" s="18" t="s">
        <v>190</v>
      </c>
      <c r="AL7" s="18" t="s">
        <v>191</v>
      </c>
      <c r="AM7" s="18" t="s">
        <v>192</v>
      </c>
      <c r="AN7" s="18" t="s">
        <v>193</v>
      </c>
      <c r="AO7" s="18" t="s">
        <v>194</v>
      </c>
      <c r="AP7" s="18" t="s">
        <v>195</v>
      </c>
      <c r="AQ7" s="18" t="s">
        <v>196</v>
      </c>
      <c r="AR7" s="18" t="s">
        <v>197</v>
      </c>
      <c r="AS7" s="18" t="s">
        <v>198</v>
      </c>
      <c r="AT7" s="18" t="s">
        <v>199</v>
      </c>
      <c r="AU7" s="18" t="s">
        <v>200</v>
      </c>
      <c r="AV7" s="18" t="s">
        <v>201</v>
      </c>
      <c r="AW7" s="18" t="s">
        <v>209</v>
      </c>
      <c r="AX7" s="18" t="s">
        <v>202</v>
      </c>
      <c r="AY7" s="18" t="s">
        <v>203</v>
      </c>
      <c r="AZ7" s="18" t="s">
        <v>204</v>
      </c>
      <c r="BA7" s="18" t="s">
        <v>205</v>
      </c>
      <c r="BB7" s="18" t="s">
        <v>18</v>
      </c>
      <c r="BC7" s="18" t="s">
        <v>19</v>
      </c>
      <c r="BD7" s="18" t="s">
        <v>16</v>
      </c>
      <c r="BE7" s="18" t="s">
        <v>17</v>
      </c>
      <c r="BF7" s="13" t="s">
        <v>181</v>
      </c>
      <c r="BG7" s="14" t="s">
        <v>182</v>
      </c>
      <c r="BH7" s="14" t="s">
        <v>183</v>
      </c>
      <c r="BI7" s="14" t="s">
        <v>184</v>
      </c>
      <c r="BJ7" s="14" t="s">
        <v>208</v>
      </c>
      <c r="BK7" s="15" t="s">
        <v>187</v>
      </c>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row>
    <row r="8" spans="1:113" s="25" customFormat="1" ht="79.5" customHeight="1" thickBot="1" x14ac:dyDescent="0.3">
      <c r="A8" s="24"/>
      <c r="B8" s="94" t="s">
        <v>299</v>
      </c>
      <c r="C8" s="93" t="s">
        <v>395</v>
      </c>
      <c r="D8" s="94" t="s">
        <v>298</v>
      </c>
      <c r="E8" s="98" t="s">
        <v>301</v>
      </c>
      <c r="F8" s="89">
        <v>1</v>
      </c>
      <c r="G8" s="90">
        <v>0.25</v>
      </c>
      <c r="H8" s="90">
        <v>0.25</v>
      </c>
      <c r="I8" s="90">
        <v>0.25</v>
      </c>
      <c r="J8" s="90">
        <v>0.25</v>
      </c>
      <c r="K8" s="37"/>
      <c r="L8" s="38"/>
      <c r="M8" s="38"/>
      <c r="N8" s="37"/>
      <c r="O8" s="103" t="s">
        <v>179</v>
      </c>
      <c r="P8" s="123">
        <v>19</v>
      </c>
      <c r="Q8" s="123" t="s">
        <v>210</v>
      </c>
      <c r="R8" s="123" t="s">
        <v>211</v>
      </c>
      <c r="S8" s="33"/>
      <c r="T8" s="35"/>
      <c r="U8" s="35"/>
      <c r="V8" s="105" t="s">
        <v>212</v>
      </c>
      <c r="W8" s="103" t="s">
        <v>213</v>
      </c>
      <c r="X8" s="105">
        <v>190302500</v>
      </c>
      <c r="Y8" s="103" t="s">
        <v>214</v>
      </c>
      <c r="Z8" s="105">
        <v>1</v>
      </c>
      <c r="AA8" s="39"/>
      <c r="AB8" s="105">
        <v>1</v>
      </c>
      <c r="AC8" s="39"/>
      <c r="AD8" s="39"/>
      <c r="AE8" s="39"/>
      <c r="AF8" s="39"/>
      <c r="AG8" s="39"/>
      <c r="AH8" s="38"/>
      <c r="AI8" s="39"/>
      <c r="AJ8" s="36"/>
      <c r="AK8" s="36">
        <v>1000000</v>
      </c>
      <c r="AL8" s="36"/>
      <c r="AM8" s="36"/>
      <c r="AN8" s="36"/>
      <c r="AO8" s="36"/>
      <c r="AP8" s="36"/>
      <c r="AQ8" s="36">
        <f>+SUM(AJ8:AP8)</f>
        <v>1000000</v>
      </c>
      <c r="AR8" s="36"/>
      <c r="AS8" s="36"/>
      <c r="AT8" s="36"/>
      <c r="AU8" s="36"/>
      <c r="AV8" s="36"/>
      <c r="AW8" s="36"/>
      <c r="AX8" s="36"/>
      <c r="AY8" s="36"/>
      <c r="AZ8" s="36"/>
      <c r="BA8" s="36"/>
      <c r="BB8" s="115" t="s">
        <v>277</v>
      </c>
      <c r="BC8" s="112">
        <v>7.2999999999999995E-2</v>
      </c>
      <c r="BD8" s="36"/>
      <c r="BE8" s="112">
        <v>5.2999999999999999E-2</v>
      </c>
      <c r="BF8" s="112"/>
      <c r="BG8" s="112"/>
      <c r="BH8" s="112"/>
      <c r="BI8" s="112"/>
      <c r="BJ8" s="112"/>
      <c r="BK8" s="112"/>
    </row>
    <row r="9" spans="1:113" s="25" customFormat="1" ht="45.75" customHeight="1" thickBot="1" x14ac:dyDescent="0.3">
      <c r="A9" s="24"/>
      <c r="B9" s="94" t="s">
        <v>299</v>
      </c>
      <c r="C9" s="93" t="s">
        <v>404</v>
      </c>
      <c r="D9" s="94" t="s">
        <v>298</v>
      </c>
      <c r="E9" s="98" t="s">
        <v>301</v>
      </c>
      <c r="F9" s="89">
        <v>1</v>
      </c>
      <c r="G9" s="90">
        <v>0.25</v>
      </c>
      <c r="H9" s="90">
        <v>0.25</v>
      </c>
      <c r="I9" s="90">
        <v>0.25</v>
      </c>
      <c r="J9" s="90">
        <v>0.25</v>
      </c>
      <c r="K9" s="86"/>
      <c r="L9" s="65"/>
      <c r="M9" s="65"/>
      <c r="N9" s="86"/>
      <c r="O9" s="110"/>
      <c r="P9" s="133"/>
      <c r="Q9" s="133"/>
      <c r="R9" s="133"/>
      <c r="S9" s="76"/>
      <c r="T9" s="66"/>
      <c r="U9" s="66"/>
      <c r="V9" s="109"/>
      <c r="W9" s="110"/>
      <c r="X9" s="109"/>
      <c r="Y9" s="110"/>
      <c r="Z9" s="109"/>
      <c r="AA9" s="64"/>
      <c r="AB9" s="109"/>
      <c r="AC9" s="64"/>
      <c r="AD9" s="64"/>
      <c r="AE9" s="64"/>
      <c r="AF9" s="64"/>
      <c r="AG9" s="64"/>
      <c r="AH9" s="65"/>
      <c r="AI9" s="64"/>
      <c r="AJ9" s="63"/>
      <c r="AK9" s="63">
        <v>1000000</v>
      </c>
      <c r="AL9" s="63"/>
      <c r="AM9" s="63"/>
      <c r="AN9" s="63"/>
      <c r="AO9" s="63"/>
      <c r="AP9" s="63"/>
      <c r="AQ9" s="63">
        <f t="shared" ref="AQ9:AQ37" si="0">+SUM(AJ9:AP9)</f>
        <v>1000000</v>
      </c>
      <c r="AR9" s="63"/>
      <c r="AS9" s="63"/>
      <c r="AT9" s="63"/>
      <c r="AU9" s="63"/>
      <c r="AV9" s="63"/>
      <c r="AW9" s="63"/>
      <c r="AX9" s="63"/>
      <c r="AY9" s="63"/>
      <c r="AZ9" s="63"/>
      <c r="BA9" s="63"/>
      <c r="BB9" s="115"/>
      <c r="BC9" s="112"/>
      <c r="BD9" s="63"/>
      <c r="BE9" s="112"/>
      <c r="BF9" s="112"/>
      <c r="BG9" s="112"/>
      <c r="BH9" s="112"/>
      <c r="BI9" s="112"/>
      <c r="BJ9" s="112"/>
      <c r="BK9" s="112"/>
    </row>
    <row r="10" spans="1:113" s="25" customFormat="1" ht="65.25" customHeight="1" thickBot="1" x14ac:dyDescent="0.3">
      <c r="A10" s="24"/>
      <c r="B10" s="94" t="s">
        <v>299</v>
      </c>
      <c r="C10" s="96" t="s">
        <v>405</v>
      </c>
      <c r="D10" s="94" t="s">
        <v>327</v>
      </c>
      <c r="E10" s="98" t="s">
        <v>301</v>
      </c>
      <c r="F10" s="94">
        <v>12</v>
      </c>
      <c r="G10" s="95">
        <v>3</v>
      </c>
      <c r="H10" s="95">
        <v>3</v>
      </c>
      <c r="I10" s="95">
        <v>3</v>
      </c>
      <c r="J10" s="95">
        <v>3</v>
      </c>
      <c r="K10" s="86"/>
      <c r="L10" s="65"/>
      <c r="M10" s="65"/>
      <c r="N10" s="86"/>
      <c r="O10" s="110"/>
      <c r="P10" s="133"/>
      <c r="Q10" s="133"/>
      <c r="R10" s="133"/>
      <c r="S10" s="76"/>
      <c r="T10" s="66"/>
      <c r="U10" s="66"/>
      <c r="V10" s="109"/>
      <c r="W10" s="110"/>
      <c r="X10" s="109"/>
      <c r="Y10" s="110"/>
      <c r="Z10" s="109"/>
      <c r="AA10" s="64"/>
      <c r="AB10" s="109"/>
      <c r="AC10" s="64"/>
      <c r="AD10" s="64"/>
      <c r="AE10" s="64"/>
      <c r="AF10" s="64"/>
      <c r="AG10" s="64"/>
      <c r="AH10" s="65"/>
      <c r="AI10" s="64"/>
      <c r="AJ10" s="63"/>
      <c r="AK10" s="63">
        <v>1000000</v>
      </c>
      <c r="AL10" s="63"/>
      <c r="AM10" s="63"/>
      <c r="AN10" s="63"/>
      <c r="AO10" s="63"/>
      <c r="AP10" s="63"/>
      <c r="AQ10" s="63">
        <f t="shared" si="0"/>
        <v>1000000</v>
      </c>
      <c r="AR10" s="63"/>
      <c r="AS10" s="63"/>
      <c r="AT10" s="63"/>
      <c r="AU10" s="63"/>
      <c r="AV10" s="63"/>
      <c r="AW10" s="63"/>
      <c r="AX10" s="63"/>
      <c r="AY10" s="63"/>
      <c r="AZ10" s="63"/>
      <c r="BA10" s="63"/>
      <c r="BB10" s="115"/>
      <c r="BC10" s="112"/>
      <c r="BD10" s="63"/>
      <c r="BE10" s="112"/>
      <c r="BF10" s="112"/>
      <c r="BG10" s="112"/>
      <c r="BH10" s="112"/>
      <c r="BI10" s="112"/>
      <c r="BJ10" s="112"/>
      <c r="BK10" s="112"/>
    </row>
    <row r="11" spans="1:113" s="25" customFormat="1" ht="91.5" customHeight="1" thickBot="1" x14ac:dyDescent="0.3">
      <c r="A11" s="24"/>
      <c r="B11" s="94" t="s">
        <v>299</v>
      </c>
      <c r="C11" s="96" t="s">
        <v>406</v>
      </c>
      <c r="D11" s="94" t="s">
        <v>298</v>
      </c>
      <c r="E11" s="98" t="s">
        <v>301</v>
      </c>
      <c r="F11" s="89">
        <v>1</v>
      </c>
      <c r="G11" s="90">
        <v>0.25</v>
      </c>
      <c r="H11" s="90">
        <v>0.25</v>
      </c>
      <c r="I11" s="90">
        <v>0.25</v>
      </c>
      <c r="J11" s="90">
        <v>0.25</v>
      </c>
      <c r="K11" s="86"/>
      <c r="L11" s="65"/>
      <c r="M11" s="65"/>
      <c r="N11" s="86"/>
      <c r="O11" s="110"/>
      <c r="P11" s="133"/>
      <c r="Q11" s="133"/>
      <c r="R11" s="133"/>
      <c r="S11" s="76"/>
      <c r="T11" s="66"/>
      <c r="U11" s="66"/>
      <c r="V11" s="109"/>
      <c r="W11" s="110"/>
      <c r="X11" s="109"/>
      <c r="Y11" s="110"/>
      <c r="Z11" s="109"/>
      <c r="AA11" s="64"/>
      <c r="AB11" s="109"/>
      <c r="AC11" s="64"/>
      <c r="AD11" s="64"/>
      <c r="AE11" s="64"/>
      <c r="AF11" s="64"/>
      <c r="AG11" s="64"/>
      <c r="AH11" s="65"/>
      <c r="AI11" s="64"/>
      <c r="AJ11" s="63"/>
      <c r="AK11" s="63">
        <v>1000000</v>
      </c>
      <c r="AL11" s="63"/>
      <c r="AM11" s="63"/>
      <c r="AN11" s="63"/>
      <c r="AO11" s="63"/>
      <c r="AP11" s="63"/>
      <c r="AQ11" s="63">
        <f t="shared" si="0"/>
        <v>1000000</v>
      </c>
      <c r="AR11" s="63"/>
      <c r="AS11" s="63"/>
      <c r="AT11" s="63"/>
      <c r="AU11" s="63"/>
      <c r="AV11" s="63"/>
      <c r="AW11" s="63"/>
      <c r="AX11" s="63"/>
      <c r="AY11" s="63"/>
      <c r="AZ11" s="63"/>
      <c r="BA11" s="63"/>
      <c r="BB11" s="115"/>
      <c r="BC11" s="112"/>
      <c r="BD11" s="63"/>
      <c r="BE11" s="112"/>
      <c r="BF11" s="112"/>
      <c r="BG11" s="112"/>
      <c r="BH11" s="112"/>
      <c r="BI11" s="112"/>
      <c r="BJ11" s="112"/>
      <c r="BK11" s="112"/>
    </row>
    <row r="12" spans="1:113" s="25" customFormat="1" ht="91.5" customHeight="1" thickBot="1" x14ac:dyDescent="0.3">
      <c r="A12" s="24"/>
      <c r="B12" s="94" t="s">
        <v>299</v>
      </c>
      <c r="C12" s="96" t="s">
        <v>408</v>
      </c>
      <c r="D12" s="94" t="s">
        <v>327</v>
      </c>
      <c r="E12" s="98" t="s">
        <v>301</v>
      </c>
      <c r="F12" s="94">
        <v>4</v>
      </c>
      <c r="G12" s="95">
        <v>1</v>
      </c>
      <c r="H12" s="95">
        <v>1</v>
      </c>
      <c r="I12" s="95">
        <v>1</v>
      </c>
      <c r="J12" s="95">
        <v>1</v>
      </c>
      <c r="K12" s="86"/>
      <c r="L12" s="65"/>
      <c r="M12" s="65"/>
      <c r="N12" s="86"/>
      <c r="O12" s="110"/>
      <c r="P12" s="133"/>
      <c r="Q12" s="133"/>
      <c r="R12" s="133"/>
      <c r="S12" s="76"/>
      <c r="T12" s="66"/>
      <c r="U12" s="66"/>
      <c r="V12" s="109"/>
      <c r="W12" s="110"/>
      <c r="X12" s="109"/>
      <c r="Y12" s="110"/>
      <c r="Z12" s="109"/>
      <c r="AA12" s="64"/>
      <c r="AB12" s="109"/>
      <c r="AC12" s="64"/>
      <c r="AD12" s="64"/>
      <c r="AE12" s="64"/>
      <c r="AF12" s="64"/>
      <c r="AG12" s="64"/>
      <c r="AH12" s="65"/>
      <c r="AI12" s="64"/>
      <c r="AJ12" s="63"/>
      <c r="AK12" s="63">
        <v>1000000</v>
      </c>
      <c r="AL12" s="63"/>
      <c r="AM12" s="63"/>
      <c r="AN12" s="63"/>
      <c r="AO12" s="63"/>
      <c r="AP12" s="63"/>
      <c r="AQ12" s="63">
        <f t="shared" si="0"/>
        <v>1000000</v>
      </c>
      <c r="AR12" s="63"/>
      <c r="AS12" s="63"/>
      <c r="AT12" s="63"/>
      <c r="AU12" s="63"/>
      <c r="AV12" s="63"/>
      <c r="AW12" s="63"/>
      <c r="AX12" s="63"/>
      <c r="AY12" s="63"/>
      <c r="AZ12" s="63"/>
      <c r="BA12" s="63"/>
      <c r="BB12" s="115"/>
      <c r="BC12" s="112"/>
      <c r="BD12" s="63"/>
      <c r="BE12" s="112"/>
      <c r="BF12" s="112"/>
      <c r="BG12" s="112"/>
      <c r="BH12" s="112"/>
      <c r="BI12" s="112"/>
      <c r="BJ12" s="112"/>
      <c r="BK12" s="112"/>
    </row>
    <row r="13" spans="1:113" s="25" customFormat="1" ht="88.5" customHeight="1" thickBot="1" x14ac:dyDescent="0.3">
      <c r="A13" s="24"/>
      <c r="B13" s="94" t="s">
        <v>299</v>
      </c>
      <c r="C13" s="96" t="s">
        <v>410</v>
      </c>
      <c r="D13" s="94" t="s">
        <v>327</v>
      </c>
      <c r="E13" s="98" t="s">
        <v>301</v>
      </c>
      <c r="F13" s="94">
        <v>12</v>
      </c>
      <c r="G13" s="95">
        <v>3</v>
      </c>
      <c r="H13" s="95">
        <v>3</v>
      </c>
      <c r="I13" s="95">
        <v>3</v>
      </c>
      <c r="J13" s="95">
        <v>3</v>
      </c>
      <c r="K13" s="86"/>
      <c r="L13" s="65"/>
      <c r="M13" s="65"/>
      <c r="N13" s="86"/>
      <c r="O13" s="110"/>
      <c r="P13" s="133"/>
      <c r="Q13" s="133"/>
      <c r="R13" s="133"/>
      <c r="S13" s="76"/>
      <c r="T13" s="66"/>
      <c r="U13" s="66"/>
      <c r="V13" s="109"/>
      <c r="W13" s="110"/>
      <c r="X13" s="109"/>
      <c r="Y13" s="110"/>
      <c r="Z13" s="109"/>
      <c r="AA13" s="64"/>
      <c r="AB13" s="109"/>
      <c r="AC13" s="64"/>
      <c r="AD13" s="64"/>
      <c r="AE13" s="64"/>
      <c r="AF13" s="64"/>
      <c r="AG13" s="64"/>
      <c r="AH13" s="65"/>
      <c r="AI13" s="64"/>
      <c r="AJ13" s="63">
        <v>1800000</v>
      </c>
      <c r="AK13" s="63"/>
      <c r="AL13" s="63"/>
      <c r="AM13" s="63"/>
      <c r="AN13" s="63"/>
      <c r="AO13" s="63"/>
      <c r="AP13" s="63"/>
      <c r="AQ13" s="63">
        <f t="shared" si="0"/>
        <v>1800000</v>
      </c>
      <c r="AR13" s="63"/>
      <c r="AS13" s="63"/>
      <c r="AT13" s="63"/>
      <c r="AU13" s="63"/>
      <c r="AV13" s="63"/>
      <c r="AW13" s="63"/>
      <c r="AX13" s="63"/>
      <c r="AY13" s="63"/>
      <c r="AZ13" s="63"/>
      <c r="BA13" s="63"/>
      <c r="BB13" s="115"/>
      <c r="BC13" s="112"/>
      <c r="BD13" s="63"/>
      <c r="BE13" s="112"/>
      <c r="BF13" s="112"/>
      <c r="BG13" s="112"/>
      <c r="BH13" s="112"/>
      <c r="BI13" s="112"/>
      <c r="BJ13" s="112"/>
      <c r="BK13" s="112"/>
    </row>
    <row r="14" spans="1:113" s="25" customFormat="1" ht="63.75" customHeight="1" thickBot="1" x14ac:dyDescent="0.3">
      <c r="A14" s="24"/>
      <c r="B14" s="94" t="s">
        <v>299</v>
      </c>
      <c r="C14" s="96" t="s">
        <v>411</v>
      </c>
      <c r="D14" s="94" t="s">
        <v>327</v>
      </c>
      <c r="E14" s="98" t="s">
        <v>301</v>
      </c>
      <c r="F14" s="94">
        <v>12</v>
      </c>
      <c r="G14" s="95">
        <v>3</v>
      </c>
      <c r="H14" s="95">
        <v>3</v>
      </c>
      <c r="I14" s="95">
        <v>3</v>
      </c>
      <c r="J14" s="95">
        <v>3</v>
      </c>
      <c r="K14" s="86"/>
      <c r="L14" s="65"/>
      <c r="M14" s="65"/>
      <c r="N14" s="86"/>
      <c r="O14" s="110"/>
      <c r="P14" s="133"/>
      <c r="Q14" s="133"/>
      <c r="R14" s="133"/>
      <c r="S14" s="76"/>
      <c r="T14" s="66"/>
      <c r="U14" s="66"/>
      <c r="V14" s="109"/>
      <c r="W14" s="110"/>
      <c r="X14" s="109"/>
      <c r="Y14" s="110"/>
      <c r="Z14" s="109"/>
      <c r="AA14" s="64"/>
      <c r="AB14" s="109"/>
      <c r="AC14" s="64"/>
      <c r="AD14" s="64"/>
      <c r="AE14" s="64"/>
      <c r="AF14" s="64"/>
      <c r="AG14" s="64"/>
      <c r="AH14" s="65"/>
      <c r="AI14" s="64"/>
      <c r="AJ14" s="63">
        <v>1000000</v>
      </c>
      <c r="AK14" s="63"/>
      <c r="AL14" s="63"/>
      <c r="AM14" s="63"/>
      <c r="AN14" s="63"/>
      <c r="AO14" s="63"/>
      <c r="AP14" s="63"/>
      <c r="AQ14" s="63">
        <f t="shared" si="0"/>
        <v>1000000</v>
      </c>
      <c r="AR14" s="63"/>
      <c r="AS14" s="63"/>
      <c r="AT14" s="63"/>
      <c r="AU14" s="63"/>
      <c r="AV14" s="63"/>
      <c r="AW14" s="63"/>
      <c r="AX14" s="63"/>
      <c r="AY14" s="63"/>
      <c r="AZ14" s="63"/>
      <c r="BA14" s="63"/>
      <c r="BB14" s="115"/>
      <c r="BC14" s="112"/>
      <c r="BD14" s="63"/>
      <c r="BE14" s="112"/>
      <c r="BF14" s="112"/>
      <c r="BG14" s="112"/>
      <c r="BH14" s="112"/>
      <c r="BI14" s="112"/>
      <c r="BJ14" s="112"/>
      <c r="BK14" s="112"/>
    </row>
    <row r="15" spans="1:113" s="25" customFormat="1" ht="61.5" customHeight="1" thickBot="1" x14ac:dyDescent="0.3">
      <c r="A15" s="24"/>
      <c r="B15" s="94" t="s">
        <v>299</v>
      </c>
      <c r="C15" s="96" t="s">
        <v>412</v>
      </c>
      <c r="D15" s="94" t="s">
        <v>327</v>
      </c>
      <c r="E15" s="98" t="s">
        <v>301</v>
      </c>
      <c r="F15" s="94">
        <v>2</v>
      </c>
      <c r="G15" s="95">
        <v>0</v>
      </c>
      <c r="H15" s="95">
        <v>1</v>
      </c>
      <c r="I15" s="95">
        <v>0</v>
      </c>
      <c r="J15" s="95">
        <v>1</v>
      </c>
      <c r="K15" s="95"/>
      <c r="L15" s="65"/>
      <c r="M15" s="65"/>
      <c r="N15" s="95"/>
      <c r="O15" s="110"/>
      <c r="P15" s="133"/>
      <c r="Q15" s="133"/>
      <c r="R15" s="133"/>
      <c r="S15" s="93"/>
      <c r="T15" s="66"/>
      <c r="U15" s="66"/>
      <c r="V15" s="109"/>
      <c r="W15" s="110"/>
      <c r="X15" s="109"/>
      <c r="Y15" s="110"/>
      <c r="Z15" s="109"/>
      <c r="AA15" s="64"/>
      <c r="AB15" s="109"/>
      <c r="AC15" s="64"/>
      <c r="AD15" s="64"/>
      <c r="AE15" s="64"/>
      <c r="AF15" s="64"/>
      <c r="AG15" s="64"/>
      <c r="AH15" s="65"/>
      <c r="AI15" s="64"/>
      <c r="AJ15" s="63"/>
      <c r="AK15" s="63">
        <v>1000000</v>
      </c>
      <c r="AL15" s="63"/>
      <c r="AM15" s="63"/>
      <c r="AN15" s="63"/>
      <c r="AO15" s="63"/>
      <c r="AP15" s="63"/>
      <c r="AQ15" s="63">
        <f t="shared" si="0"/>
        <v>1000000</v>
      </c>
      <c r="AR15" s="63"/>
      <c r="AS15" s="63"/>
      <c r="AT15" s="63"/>
      <c r="AU15" s="63"/>
      <c r="AV15" s="63"/>
      <c r="AW15" s="63"/>
      <c r="AX15" s="63"/>
      <c r="AY15" s="63"/>
      <c r="AZ15" s="63"/>
      <c r="BA15" s="63"/>
      <c r="BB15" s="115"/>
      <c r="BC15" s="112"/>
      <c r="BD15" s="63"/>
      <c r="BE15" s="112"/>
      <c r="BF15" s="112"/>
      <c r="BG15" s="112"/>
      <c r="BH15" s="112"/>
      <c r="BI15" s="112"/>
      <c r="BJ15" s="112"/>
      <c r="BK15" s="112"/>
    </row>
    <row r="16" spans="1:113" s="25" customFormat="1" ht="60.75" customHeight="1" thickBot="1" x14ac:dyDescent="0.3">
      <c r="A16" s="24"/>
      <c r="B16" s="94" t="s">
        <v>299</v>
      </c>
      <c r="C16" s="96" t="s">
        <v>413</v>
      </c>
      <c r="D16" s="94" t="s">
        <v>327</v>
      </c>
      <c r="E16" s="98" t="s">
        <v>301</v>
      </c>
      <c r="F16" s="94">
        <v>1</v>
      </c>
      <c r="G16" s="95">
        <v>0</v>
      </c>
      <c r="H16" s="95">
        <v>0</v>
      </c>
      <c r="I16" s="95">
        <v>0</v>
      </c>
      <c r="J16" s="95">
        <v>1</v>
      </c>
      <c r="K16" s="95"/>
      <c r="L16" s="65"/>
      <c r="M16" s="65"/>
      <c r="N16" s="95"/>
      <c r="O16" s="110"/>
      <c r="P16" s="133"/>
      <c r="Q16" s="133"/>
      <c r="R16" s="133"/>
      <c r="S16" s="93"/>
      <c r="T16" s="66"/>
      <c r="U16" s="66"/>
      <c r="V16" s="109"/>
      <c r="W16" s="110"/>
      <c r="X16" s="109"/>
      <c r="Y16" s="110"/>
      <c r="Z16" s="109"/>
      <c r="AA16" s="64"/>
      <c r="AB16" s="109"/>
      <c r="AC16" s="64"/>
      <c r="AD16" s="64"/>
      <c r="AE16" s="64"/>
      <c r="AF16" s="64"/>
      <c r="AG16" s="64"/>
      <c r="AH16" s="65"/>
      <c r="AI16" s="64"/>
      <c r="AJ16" s="63"/>
      <c r="AK16" s="63">
        <v>1000000</v>
      </c>
      <c r="AL16" s="63"/>
      <c r="AM16" s="63"/>
      <c r="AN16" s="63"/>
      <c r="AO16" s="63"/>
      <c r="AP16" s="63"/>
      <c r="AQ16" s="63">
        <f t="shared" si="0"/>
        <v>1000000</v>
      </c>
      <c r="AR16" s="63"/>
      <c r="AS16" s="63"/>
      <c r="AT16" s="63"/>
      <c r="AU16" s="63"/>
      <c r="AV16" s="63"/>
      <c r="AW16" s="63"/>
      <c r="AX16" s="63"/>
      <c r="AY16" s="63"/>
      <c r="AZ16" s="63"/>
      <c r="BA16" s="63"/>
      <c r="BB16" s="115"/>
      <c r="BC16" s="112"/>
      <c r="BD16" s="63"/>
      <c r="BE16" s="112"/>
      <c r="BF16" s="112"/>
      <c r="BG16" s="112"/>
      <c r="BH16" s="112"/>
      <c r="BI16" s="112"/>
      <c r="BJ16" s="112"/>
      <c r="BK16" s="112"/>
    </row>
    <row r="17" spans="1:63" s="25" customFormat="1" ht="93.75" customHeight="1" thickBot="1" x14ac:dyDescent="0.3">
      <c r="A17" s="24"/>
      <c r="B17" s="94" t="s">
        <v>299</v>
      </c>
      <c r="C17" s="96" t="s">
        <v>414</v>
      </c>
      <c r="D17" s="94" t="s">
        <v>327</v>
      </c>
      <c r="E17" s="98" t="s">
        <v>301</v>
      </c>
      <c r="F17" s="94">
        <v>1</v>
      </c>
      <c r="G17" s="95">
        <v>0</v>
      </c>
      <c r="H17" s="95">
        <v>0</v>
      </c>
      <c r="I17" s="95">
        <v>1</v>
      </c>
      <c r="J17" s="95">
        <v>0</v>
      </c>
      <c r="K17" s="95"/>
      <c r="L17" s="65"/>
      <c r="M17" s="65"/>
      <c r="N17" s="95"/>
      <c r="O17" s="110"/>
      <c r="P17" s="133"/>
      <c r="Q17" s="133"/>
      <c r="R17" s="133"/>
      <c r="S17" s="93"/>
      <c r="T17" s="66"/>
      <c r="U17" s="66"/>
      <c r="V17" s="109"/>
      <c r="W17" s="110"/>
      <c r="X17" s="109"/>
      <c r="Y17" s="110"/>
      <c r="Z17" s="109"/>
      <c r="AA17" s="64"/>
      <c r="AB17" s="109"/>
      <c r="AC17" s="64"/>
      <c r="AD17" s="64"/>
      <c r="AE17" s="64"/>
      <c r="AF17" s="64"/>
      <c r="AG17" s="64"/>
      <c r="AH17" s="65"/>
      <c r="AI17" s="64"/>
      <c r="AJ17" s="63"/>
      <c r="AK17" s="63">
        <v>1000000</v>
      </c>
      <c r="AL17" s="63"/>
      <c r="AM17" s="63"/>
      <c r="AN17" s="63"/>
      <c r="AO17" s="63"/>
      <c r="AP17" s="63"/>
      <c r="AQ17" s="63">
        <f t="shared" si="0"/>
        <v>1000000</v>
      </c>
      <c r="AR17" s="63"/>
      <c r="AS17" s="63"/>
      <c r="AT17" s="63"/>
      <c r="AU17" s="63"/>
      <c r="AV17" s="63"/>
      <c r="AW17" s="63"/>
      <c r="AX17" s="63"/>
      <c r="AY17" s="63"/>
      <c r="AZ17" s="63"/>
      <c r="BA17" s="63"/>
      <c r="BB17" s="115"/>
      <c r="BC17" s="112"/>
      <c r="BD17" s="63"/>
      <c r="BE17" s="112"/>
      <c r="BF17" s="112"/>
      <c r="BG17" s="112"/>
      <c r="BH17" s="112"/>
      <c r="BI17" s="112"/>
      <c r="BJ17" s="112"/>
      <c r="BK17" s="112"/>
    </row>
    <row r="18" spans="1:63" s="25" customFormat="1" ht="61.5" customHeight="1" thickBot="1" x14ac:dyDescent="0.3">
      <c r="A18" s="24"/>
      <c r="B18" s="94" t="s">
        <v>299</v>
      </c>
      <c r="C18" s="96" t="s">
        <v>415</v>
      </c>
      <c r="D18" s="94" t="s">
        <v>327</v>
      </c>
      <c r="E18" s="98" t="s">
        <v>301</v>
      </c>
      <c r="F18" s="94">
        <v>2</v>
      </c>
      <c r="G18" s="95">
        <v>1</v>
      </c>
      <c r="H18" s="95">
        <v>0</v>
      </c>
      <c r="I18" s="95">
        <v>0</v>
      </c>
      <c r="J18" s="95">
        <v>1</v>
      </c>
      <c r="K18" s="95"/>
      <c r="L18" s="65"/>
      <c r="M18" s="65"/>
      <c r="N18" s="95"/>
      <c r="O18" s="110"/>
      <c r="P18" s="133"/>
      <c r="Q18" s="133"/>
      <c r="R18" s="133"/>
      <c r="S18" s="93"/>
      <c r="T18" s="66"/>
      <c r="U18" s="66"/>
      <c r="V18" s="109"/>
      <c r="W18" s="110"/>
      <c r="X18" s="109"/>
      <c r="Y18" s="110"/>
      <c r="Z18" s="109"/>
      <c r="AA18" s="64"/>
      <c r="AB18" s="109"/>
      <c r="AC18" s="64"/>
      <c r="AD18" s="64"/>
      <c r="AE18" s="64"/>
      <c r="AF18" s="64"/>
      <c r="AG18" s="64"/>
      <c r="AH18" s="65"/>
      <c r="AI18" s="64"/>
      <c r="AJ18" s="63">
        <v>3500000</v>
      </c>
      <c r="AK18" s="63"/>
      <c r="AL18" s="63"/>
      <c r="AM18" s="63"/>
      <c r="AN18" s="63"/>
      <c r="AO18" s="63"/>
      <c r="AP18" s="63"/>
      <c r="AQ18" s="63">
        <f t="shared" si="0"/>
        <v>3500000</v>
      </c>
      <c r="AR18" s="63"/>
      <c r="AS18" s="63"/>
      <c r="AT18" s="63"/>
      <c r="AU18" s="63"/>
      <c r="AV18" s="63"/>
      <c r="AW18" s="63"/>
      <c r="AX18" s="63"/>
      <c r="AY18" s="63"/>
      <c r="AZ18" s="63"/>
      <c r="BA18" s="63"/>
      <c r="BB18" s="115"/>
      <c r="BC18" s="112"/>
      <c r="BD18" s="63"/>
      <c r="BE18" s="112"/>
      <c r="BF18" s="112"/>
      <c r="BG18" s="112"/>
      <c r="BH18" s="112"/>
      <c r="BI18" s="112"/>
      <c r="BJ18" s="112"/>
      <c r="BK18" s="112"/>
    </row>
    <row r="19" spans="1:63" s="25" customFormat="1" ht="48.75" customHeight="1" thickBot="1" x14ac:dyDescent="0.3">
      <c r="A19" s="24"/>
      <c r="B19" s="94" t="s">
        <v>299</v>
      </c>
      <c r="C19" s="93" t="s">
        <v>416</v>
      </c>
      <c r="D19" s="94" t="s">
        <v>327</v>
      </c>
      <c r="E19" s="98" t="s">
        <v>301</v>
      </c>
      <c r="F19" s="94">
        <v>4</v>
      </c>
      <c r="G19" s="95">
        <v>1</v>
      </c>
      <c r="H19" s="95">
        <v>1</v>
      </c>
      <c r="I19" s="95">
        <v>1</v>
      </c>
      <c r="J19" s="95">
        <v>1</v>
      </c>
      <c r="K19" s="95"/>
      <c r="L19" s="65"/>
      <c r="M19" s="65"/>
      <c r="N19" s="95"/>
      <c r="O19" s="110"/>
      <c r="P19" s="133"/>
      <c r="Q19" s="133"/>
      <c r="R19" s="133"/>
      <c r="S19" s="93"/>
      <c r="T19" s="66"/>
      <c r="U19" s="66"/>
      <c r="V19" s="109"/>
      <c r="W19" s="110"/>
      <c r="X19" s="109"/>
      <c r="Y19" s="110"/>
      <c r="Z19" s="109"/>
      <c r="AA19" s="64"/>
      <c r="AB19" s="109"/>
      <c r="AC19" s="64"/>
      <c r="AD19" s="64"/>
      <c r="AE19" s="64"/>
      <c r="AF19" s="64"/>
      <c r="AG19" s="64"/>
      <c r="AH19" s="65"/>
      <c r="AI19" s="64"/>
      <c r="AJ19" s="63">
        <v>3500000</v>
      </c>
      <c r="AK19" s="63"/>
      <c r="AL19" s="63"/>
      <c r="AM19" s="63"/>
      <c r="AN19" s="63"/>
      <c r="AO19" s="63"/>
      <c r="AP19" s="63"/>
      <c r="AQ19" s="63">
        <f t="shared" si="0"/>
        <v>3500000</v>
      </c>
      <c r="AR19" s="63"/>
      <c r="AS19" s="63"/>
      <c r="AT19" s="63"/>
      <c r="AU19" s="63"/>
      <c r="AV19" s="63"/>
      <c r="AW19" s="63"/>
      <c r="AX19" s="63"/>
      <c r="AY19" s="63"/>
      <c r="AZ19" s="63"/>
      <c r="BA19" s="63"/>
      <c r="BB19" s="115"/>
      <c r="BC19" s="112"/>
      <c r="BD19" s="63"/>
      <c r="BE19" s="112"/>
      <c r="BF19" s="112"/>
      <c r="BG19" s="112"/>
      <c r="BH19" s="112"/>
      <c r="BI19" s="112"/>
      <c r="BJ19" s="112"/>
      <c r="BK19" s="112"/>
    </row>
    <row r="20" spans="1:63" s="25" customFormat="1" ht="117" customHeight="1" thickBot="1" x14ac:dyDescent="0.3">
      <c r="A20" s="24"/>
      <c r="B20" s="94" t="s">
        <v>299</v>
      </c>
      <c r="C20" s="93" t="s">
        <v>417</v>
      </c>
      <c r="D20" s="94" t="s">
        <v>327</v>
      </c>
      <c r="E20" s="98" t="s">
        <v>301</v>
      </c>
      <c r="F20" s="94">
        <v>4</v>
      </c>
      <c r="G20" s="95">
        <v>1</v>
      </c>
      <c r="H20" s="95">
        <v>1</v>
      </c>
      <c r="I20" s="95">
        <v>1</v>
      </c>
      <c r="J20" s="95">
        <v>1</v>
      </c>
      <c r="K20" s="95"/>
      <c r="L20" s="65"/>
      <c r="M20" s="65"/>
      <c r="N20" s="95"/>
      <c r="O20" s="110"/>
      <c r="P20" s="133"/>
      <c r="Q20" s="133"/>
      <c r="R20" s="133"/>
      <c r="S20" s="93"/>
      <c r="T20" s="66"/>
      <c r="U20" s="66"/>
      <c r="V20" s="109"/>
      <c r="W20" s="110"/>
      <c r="X20" s="109"/>
      <c r="Y20" s="110"/>
      <c r="Z20" s="109"/>
      <c r="AA20" s="64"/>
      <c r="AB20" s="109"/>
      <c r="AC20" s="64"/>
      <c r="AD20" s="64"/>
      <c r="AE20" s="64"/>
      <c r="AF20" s="64"/>
      <c r="AG20" s="64"/>
      <c r="AH20" s="65"/>
      <c r="AI20" s="64"/>
      <c r="AJ20" s="63">
        <v>3000000</v>
      </c>
      <c r="AK20" s="63"/>
      <c r="AL20" s="63"/>
      <c r="AM20" s="63"/>
      <c r="AN20" s="63"/>
      <c r="AO20" s="63"/>
      <c r="AP20" s="63"/>
      <c r="AQ20" s="63">
        <f t="shared" si="0"/>
        <v>3000000</v>
      </c>
      <c r="AR20" s="63"/>
      <c r="AS20" s="63"/>
      <c r="AT20" s="63"/>
      <c r="AU20" s="63"/>
      <c r="AV20" s="63"/>
      <c r="AW20" s="63"/>
      <c r="AX20" s="63"/>
      <c r="AY20" s="63"/>
      <c r="AZ20" s="63"/>
      <c r="BA20" s="63"/>
      <c r="BB20" s="115"/>
      <c r="BC20" s="112"/>
      <c r="BD20" s="63"/>
      <c r="BE20" s="112"/>
      <c r="BF20" s="112"/>
      <c r="BG20" s="112"/>
      <c r="BH20" s="112"/>
      <c r="BI20" s="112"/>
      <c r="BJ20" s="112"/>
      <c r="BK20" s="112"/>
    </row>
    <row r="21" spans="1:63" s="25" customFormat="1" ht="63" customHeight="1" thickBot="1" x14ac:dyDescent="0.3">
      <c r="A21" s="24"/>
      <c r="B21" s="94" t="s">
        <v>299</v>
      </c>
      <c r="C21" s="93" t="s">
        <v>418</v>
      </c>
      <c r="D21" s="94" t="s">
        <v>327</v>
      </c>
      <c r="E21" s="98" t="s">
        <v>301</v>
      </c>
      <c r="F21" s="94">
        <v>1</v>
      </c>
      <c r="G21" s="95">
        <v>0</v>
      </c>
      <c r="H21" s="95">
        <v>0</v>
      </c>
      <c r="I21" s="95">
        <v>1</v>
      </c>
      <c r="J21" s="95">
        <v>0</v>
      </c>
      <c r="K21" s="86"/>
      <c r="L21" s="65"/>
      <c r="M21" s="65"/>
      <c r="N21" s="86"/>
      <c r="O21" s="110"/>
      <c r="P21" s="133"/>
      <c r="Q21" s="133"/>
      <c r="R21" s="133"/>
      <c r="S21" s="76"/>
      <c r="T21" s="66"/>
      <c r="U21" s="66"/>
      <c r="V21" s="109"/>
      <c r="W21" s="110"/>
      <c r="X21" s="109"/>
      <c r="Y21" s="110"/>
      <c r="Z21" s="109"/>
      <c r="AA21" s="64"/>
      <c r="AB21" s="109"/>
      <c r="AC21" s="64"/>
      <c r="AD21" s="64"/>
      <c r="AE21" s="64"/>
      <c r="AF21" s="64"/>
      <c r="AG21" s="64"/>
      <c r="AH21" s="65"/>
      <c r="AI21" s="64"/>
      <c r="AJ21" s="63">
        <v>1500000</v>
      </c>
      <c r="AK21" s="63"/>
      <c r="AL21" s="63"/>
      <c r="AM21" s="63"/>
      <c r="AN21" s="63"/>
      <c r="AO21" s="63"/>
      <c r="AP21" s="63"/>
      <c r="AQ21" s="63">
        <f t="shared" si="0"/>
        <v>1500000</v>
      </c>
      <c r="AR21" s="63"/>
      <c r="AS21" s="63"/>
      <c r="AT21" s="63"/>
      <c r="AU21" s="63"/>
      <c r="AV21" s="63"/>
      <c r="AW21" s="63"/>
      <c r="AX21" s="63"/>
      <c r="AY21" s="63"/>
      <c r="AZ21" s="63"/>
      <c r="BA21" s="63"/>
      <c r="BB21" s="115"/>
      <c r="BC21" s="112"/>
      <c r="BD21" s="63"/>
      <c r="BE21" s="112"/>
      <c r="BF21" s="112"/>
      <c r="BG21" s="112"/>
      <c r="BH21" s="112"/>
      <c r="BI21" s="112"/>
      <c r="BJ21" s="112"/>
      <c r="BK21" s="112"/>
    </row>
    <row r="22" spans="1:63" s="25" customFormat="1" ht="81.75" customHeight="1" thickBot="1" x14ac:dyDescent="0.3">
      <c r="A22" s="24"/>
      <c r="B22" s="94" t="s">
        <v>299</v>
      </c>
      <c r="C22" s="93" t="s">
        <v>419</v>
      </c>
      <c r="D22" s="94" t="s">
        <v>327</v>
      </c>
      <c r="E22" s="98" t="s">
        <v>301</v>
      </c>
      <c r="F22" s="94">
        <v>2</v>
      </c>
      <c r="G22" s="95">
        <v>0</v>
      </c>
      <c r="H22" s="95">
        <v>1</v>
      </c>
      <c r="I22" s="95">
        <v>0</v>
      </c>
      <c r="J22" s="95">
        <v>1</v>
      </c>
      <c r="K22" s="95"/>
      <c r="L22" s="65"/>
      <c r="M22" s="65"/>
      <c r="N22" s="95"/>
      <c r="O22" s="110"/>
      <c r="P22" s="133"/>
      <c r="Q22" s="133"/>
      <c r="R22" s="133"/>
      <c r="S22" s="93"/>
      <c r="T22" s="66"/>
      <c r="U22" s="66"/>
      <c r="V22" s="109"/>
      <c r="W22" s="110"/>
      <c r="X22" s="109"/>
      <c r="Y22" s="110"/>
      <c r="Z22" s="109"/>
      <c r="AA22" s="64"/>
      <c r="AB22" s="109"/>
      <c r="AC22" s="64"/>
      <c r="AD22" s="64"/>
      <c r="AE22" s="64"/>
      <c r="AF22" s="64"/>
      <c r="AG22" s="64"/>
      <c r="AH22" s="65"/>
      <c r="AI22" s="64"/>
      <c r="AJ22" s="63">
        <v>2500000</v>
      </c>
      <c r="AK22" s="63"/>
      <c r="AL22" s="63"/>
      <c r="AM22" s="63"/>
      <c r="AN22" s="63"/>
      <c r="AO22" s="63"/>
      <c r="AP22" s="63"/>
      <c r="AQ22" s="63">
        <f t="shared" si="0"/>
        <v>2500000</v>
      </c>
      <c r="AR22" s="63"/>
      <c r="AS22" s="63"/>
      <c r="AT22" s="63"/>
      <c r="AU22" s="63"/>
      <c r="AV22" s="63"/>
      <c r="AW22" s="63"/>
      <c r="AX22" s="63"/>
      <c r="AY22" s="63"/>
      <c r="AZ22" s="63"/>
      <c r="BA22" s="63"/>
      <c r="BB22" s="115"/>
      <c r="BC22" s="112"/>
      <c r="BD22" s="63"/>
      <c r="BE22" s="112"/>
      <c r="BF22" s="112"/>
      <c r="BG22" s="112"/>
      <c r="BH22" s="112"/>
      <c r="BI22" s="112"/>
      <c r="BJ22" s="112"/>
      <c r="BK22" s="112"/>
    </row>
    <row r="23" spans="1:63" s="25" customFormat="1" ht="69.75" customHeight="1" thickBot="1" x14ac:dyDescent="0.3">
      <c r="A23" s="24"/>
      <c r="B23" s="94" t="s">
        <v>299</v>
      </c>
      <c r="C23" s="93" t="s">
        <v>420</v>
      </c>
      <c r="D23" s="94" t="s">
        <v>327</v>
      </c>
      <c r="E23" s="98" t="s">
        <v>301</v>
      </c>
      <c r="F23" s="94">
        <v>2</v>
      </c>
      <c r="G23" s="95">
        <v>0</v>
      </c>
      <c r="H23" s="95">
        <v>1</v>
      </c>
      <c r="I23" s="95">
        <v>0</v>
      </c>
      <c r="J23" s="95">
        <v>1</v>
      </c>
      <c r="K23" s="95"/>
      <c r="L23" s="65"/>
      <c r="M23" s="65"/>
      <c r="N23" s="95"/>
      <c r="O23" s="110"/>
      <c r="P23" s="133"/>
      <c r="Q23" s="133"/>
      <c r="R23" s="133"/>
      <c r="S23" s="93"/>
      <c r="T23" s="66"/>
      <c r="U23" s="66"/>
      <c r="V23" s="109"/>
      <c r="W23" s="110"/>
      <c r="X23" s="109"/>
      <c r="Y23" s="110"/>
      <c r="Z23" s="109"/>
      <c r="AA23" s="64"/>
      <c r="AB23" s="109"/>
      <c r="AC23" s="64"/>
      <c r="AD23" s="64"/>
      <c r="AE23" s="64"/>
      <c r="AF23" s="64"/>
      <c r="AG23" s="64"/>
      <c r="AH23" s="65"/>
      <c r="AI23" s="64"/>
      <c r="AJ23" s="63">
        <v>3000000</v>
      </c>
      <c r="AK23" s="63"/>
      <c r="AL23" s="63"/>
      <c r="AM23" s="63"/>
      <c r="AN23" s="63"/>
      <c r="AO23" s="63"/>
      <c r="AP23" s="63"/>
      <c r="AQ23" s="63">
        <f t="shared" si="0"/>
        <v>3000000</v>
      </c>
      <c r="AR23" s="63"/>
      <c r="AS23" s="63"/>
      <c r="AT23" s="63"/>
      <c r="AU23" s="63"/>
      <c r="AV23" s="63"/>
      <c r="AW23" s="63"/>
      <c r="AX23" s="63"/>
      <c r="AY23" s="63"/>
      <c r="AZ23" s="63"/>
      <c r="BA23" s="63"/>
      <c r="BB23" s="115"/>
      <c r="BC23" s="112"/>
      <c r="BD23" s="63"/>
      <c r="BE23" s="112"/>
      <c r="BF23" s="112"/>
      <c r="BG23" s="112"/>
      <c r="BH23" s="112"/>
      <c r="BI23" s="112"/>
      <c r="BJ23" s="112"/>
      <c r="BK23" s="112"/>
    </row>
    <row r="24" spans="1:63" s="25" customFormat="1" ht="93" customHeight="1" thickBot="1" x14ac:dyDescent="0.3">
      <c r="A24" s="24"/>
      <c r="B24" s="94" t="s">
        <v>299</v>
      </c>
      <c r="C24" s="93" t="s">
        <v>421</v>
      </c>
      <c r="D24" s="94" t="s">
        <v>327</v>
      </c>
      <c r="E24" s="98" t="s">
        <v>301</v>
      </c>
      <c r="F24" s="94">
        <v>2</v>
      </c>
      <c r="G24" s="95">
        <v>0</v>
      </c>
      <c r="H24" s="95">
        <v>1</v>
      </c>
      <c r="I24" s="95">
        <v>0</v>
      </c>
      <c r="J24" s="95">
        <v>1</v>
      </c>
      <c r="K24" s="95"/>
      <c r="L24" s="65"/>
      <c r="M24" s="65"/>
      <c r="N24" s="95"/>
      <c r="O24" s="110"/>
      <c r="P24" s="133"/>
      <c r="Q24" s="133"/>
      <c r="R24" s="133"/>
      <c r="S24" s="93"/>
      <c r="T24" s="66"/>
      <c r="U24" s="66"/>
      <c r="V24" s="109"/>
      <c r="W24" s="110"/>
      <c r="X24" s="109"/>
      <c r="Y24" s="110"/>
      <c r="Z24" s="109"/>
      <c r="AA24" s="64"/>
      <c r="AB24" s="109"/>
      <c r="AC24" s="64"/>
      <c r="AD24" s="64"/>
      <c r="AE24" s="64"/>
      <c r="AF24" s="64"/>
      <c r="AG24" s="64"/>
      <c r="AH24" s="65"/>
      <c r="AI24" s="64"/>
      <c r="AJ24" s="63">
        <v>3000000</v>
      </c>
      <c r="AK24" s="63"/>
      <c r="AL24" s="63"/>
      <c r="AM24" s="63"/>
      <c r="AN24" s="63"/>
      <c r="AO24" s="63"/>
      <c r="AP24" s="63"/>
      <c r="AQ24" s="63">
        <f t="shared" si="0"/>
        <v>3000000</v>
      </c>
      <c r="AR24" s="63"/>
      <c r="AS24" s="63"/>
      <c r="AT24" s="63"/>
      <c r="AU24" s="63"/>
      <c r="AV24" s="63"/>
      <c r="AW24" s="63"/>
      <c r="AX24" s="63"/>
      <c r="AY24" s="63"/>
      <c r="AZ24" s="63"/>
      <c r="BA24" s="63"/>
      <c r="BB24" s="115"/>
      <c r="BC24" s="112"/>
      <c r="BD24" s="63"/>
      <c r="BE24" s="112"/>
      <c r="BF24" s="112"/>
      <c r="BG24" s="112"/>
      <c r="BH24" s="112"/>
      <c r="BI24" s="112"/>
      <c r="BJ24" s="112"/>
      <c r="BK24" s="112"/>
    </row>
    <row r="25" spans="1:63" s="25" customFormat="1" ht="48.75" customHeight="1" thickBot="1" x14ac:dyDescent="0.3">
      <c r="A25" s="24"/>
      <c r="B25" s="94" t="s">
        <v>299</v>
      </c>
      <c r="C25" s="93" t="s">
        <v>422</v>
      </c>
      <c r="D25" s="94" t="s">
        <v>327</v>
      </c>
      <c r="E25" s="98" t="s">
        <v>301</v>
      </c>
      <c r="F25" s="94">
        <v>2</v>
      </c>
      <c r="G25" s="95">
        <v>0</v>
      </c>
      <c r="H25" s="95">
        <v>1</v>
      </c>
      <c r="I25" s="95">
        <v>0</v>
      </c>
      <c r="J25" s="95">
        <v>1</v>
      </c>
      <c r="K25" s="95"/>
      <c r="L25" s="65"/>
      <c r="M25" s="65"/>
      <c r="N25" s="95"/>
      <c r="O25" s="110"/>
      <c r="P25" s="133"/>
      <c r="Q25" s="133"/>
      <c r="R25" s="133"/>
      <c r="S25" s="93"/>
      <c r="T25" s="66"/>
      <c r="U25" s="66"/>
      <c r="V25" s="109"/>
      <c r="W25" s="110"/>
      <c r="X25" s="109"/>
      <c r="Y25" s="110"/>
      <c r="Z25" s="109"/>
      <c r="AA25" s="64"/>
      <c r="AB25" s="109"/>
      <c r="AC25" s="64"/>
      <c r="AD25" s="64"/>
      <c r="AE25" s="64"/>
      <c r="AF25" s="64"/>
      <c r="AG25" s="64"/>
      <c r="AH25" s="65"/>
      <c r="AI25" s="64"/>
      <c r="AJ25" s="63">
        <v>2500000</v>
      </c>
      <c r="AK25" s="63"/>
      <c r="AL25" s="63"/>
      <c r="AM25" s="63"/>
      <c r="AN25" s="63"/>
      <c r="AO25" s="63"/>
      <c r="AP25" s="63"/>
      <c r="AQ25" s="63">
        <f t="shared" si="0"/>
        <v>2500000</v>
      </c>
      <c r="AR25" s="63"/>
      <c r="AS25" s="63"/>
      <c r="AT25" s="63"/>
      <c r="AU25" s="63"/>
      <c r="AV25" s="63"/>
      <c r="AW25" s="63"/>
      <c r="AX25" s="63"/>
      <c r="AY25" s="63"/>
      <c r="AZ25" s="63"/>
      <c r="BA25" s="63"/>
      <c r="BB25" s="115"/>
      <c r="BC25" s="112"/>
      <c r="BD25" s="63"/>
      <c r="BE25" s="112"/>
      <c r="BF25" s="112"/>
      <c r="BG25" s="112"/>
      <c r="BH25" s="112"/>
      <c r="BI25" s="112"/>
      <c r="BJ25" s="112"/>
      <c r="BK25" s="112"/>
    </row>
    <row r="26" spans="1:63" s="25" customFormat="1" ht="133.5" customHeight="1" thickBot="1" x14ac:dyDescent="0.3">
      <c r="A26" s="24"/>
      <c r="B26" s="94" t="s">
        <v>299</v>
      </c>
      <c r="C26" s="93" t="s">
        <v>423</v>
      </c>
      <c r="D26" s="94" t="s">
        <v>298</v>
      </c>
      <c r="E26" s="98" t="s">
        <v>301</v>
      </c>
      <c r="F26" s="89">
        <v>1</v>
      </c>
      <c r="G26" s="90">
        <v>0.25</v>
      </c>
      <c r="H26" s="90">
        <v>0.25</v>
      </c>
      <c r="I26" s="90">
        <v>0.25</v>
      </c>
      <c r="J26" s="90">
        <v>0.25</v>
      </c>
      <c r="K26" s="95"/>
      <c r="L26" s="65"/>
      <c r="M26" s="65"/>
      <c r="N26" s="95"/>
      <c r="O26" s="110"/>
      <c r="P26" s="133"/>
      <c r="Q26" s="133"/>
      <c r="R26" s="133"/>
      <c r="S26" s="93"/>
      <c r="T26" s="66"/>
      <c r="U26" s="66"/>
      <c r="V26" s="109"/>
      <c r="W26" s="110"/>
      <c r="X26" s="109"/>
      <c r="Y26" s="110"/>
      <c r="Z26" s="109"/>
      <c r="AA26" s="64"/>
      <c r="AB26" s="109"/>
      <c r="AC26" s="64"/>
      <c r="AD26" s="64"/>
      <c r="AE26" s="64"/>
      <c r="AF26" s="64"/>
      <c r="AG26" s="64"/>
      <c r="AH26" s="65"/>
      <c r="AI26" s="64"/>
      <c r="AJ26" s="63">
        <v>8000000</v>
      </c>
      <c r="AK26" s="63"/>
      <c r="AL26" s="63"/>
      <c r="AM26" s="63"/>
      <c r="AN26" s="63"/>
      <c r="AO26" s="63"/>
      <c r="AP26" s="63"/>
      <c r="AQ26" s="63">
        <f t="shared" si="0"/>
        <v>8000000</v>
      </c>
      <c r="AR26" s="63"/>
      <c r="AS26" s="63"/>
      <c r="AT26" s="63"/>
      <c r="AU26" s="63"/>
      <c r="AV26" s="63"/>
      <c r="AW26" s="63"/>
      <c r="AX26" s="63"/>
      <c r="AY26" s="63"/>
      <c r="AZ26" s="63"/>
      <c r="BA26" s="63"/>
      <c r="BB26" s="115"/>
      <c r="BC26" s="112"/>
      <c r="BD26" s="63"/>
      <c r="BE26" s="112"/>
      <c r="BF26" s="112"/>
      <c r="BG26" s="112"/>
      <c r="BH26" s="112"/>
      <c r="BI26" s="112"/>
      <c r="BJ26" s="112"/>
      <c r="BK26" s="112"/>
    </row>
    <row r="27" spans="1:63" s="25" customFormat="1" ht="144.75" customHeight="1" thickBot="1" x14ac:dyDescent="0.3">
      <c r="A27" s="24"/>
      <c r="B27" s="94" t="s">
        <v>299</v>
      </c>
      <c r="C27" s="93" t="s">
        <v>424</v>
      </c>
      <c r="D27" s="94" t="s">
        <v>298</v>
      </c>
      <c r="E27" s="98" t="s">
        <v>301</v>
      </c>
      <c r="F27" s="89">
        <v>1</v>
      </c>
      <c r="G27" s="90">
        <v>0.25</v>
      </c>
      <c r="H27" s="90">
        <v>0.25</v>
      </c>
      <c r="I27" s="90">
        <v>0.25</v>
      </c>
      <c r="J27" s="90">
        <v>0.25</v>
      </c>
      <c r="K27" s="95"/>
      <c r="L27" s="65"/>
      <c r="M27" s="65"/>
      <c r="N27" s="95"/>
      <c r="O27" s="110"/>
      <c r="P27" s="133"/>
      <c r="Q27" s="133"/>
      <c r="R27" s="133"/>
      <c r="S27" s="93"/>
      <c r="T27" s="66"/>
      <c r="U27" s="66"/>
      <c r="V27" s="109"/>
      <c r="W27" s="110"/>
      <c r="X27" s="109"/>
      <c r="Y27" s="110"/>
      <c r="Z27" s="109"/>
      <c r="AA27" s="64"/>
      <c r="AB27" s="109"/>
      <c r="AC27" s="64"/>
      <c r="AD27" s="64"/>
      <c r="AE27" s="64"/>
      <c r="AF27" s="64"/>
      <c r="AG27" s="64"/>
      <c r="AH27" s="65"/>
      <c r="AI27" s="64"/>
      <c r="AJ27" s="63">
        <v>8000000</v>
      </c>
      <c r="AK27" s="63"/>
      <c r="AL27" s="63"/>
      <c r="AM27" s="63"/>
      <c r="AN27" s="63"/>
      <c r="AO27" s="63"/>
      <c r="AP27" s="63"/>
      <c r="AQ27" s="63">
        <f t="shared" si="0"/>
        <v>8000000</v>
      </c>
      <c r="AR27" s="63"/>
      <c r="AS27" s="63"/>
      <c r="AT27" s="63"/>
      <c r="AU27" s="63"/>
      <c r="AV27" s="63"/>
      <c r="AW27" s="63"/>
      <c r="AX27" s="63"/>
      <c r="AY27" s="63"/>
      <c r="AZ27" s="63"/>
      <c r="BA27" s="63"/>
      <c r="BB27" s="115"/>
      <c r="BC27" s="112"/>
      <c r="BD27" s="63"/>
      <c r="BE27" s="112"/>
      <c r="BF27" s="112"/>
      <c r="BG27" s="112"/>
      <c r="BH27" s="112"/>
      <c r="BI27" s="112"/>
      <c r="BJ27" s="112"/>
      <c r="BK27" s="112"/>
    </row>
    <row r="28" spans="1:63" s="25" customFormat="1" ht="174.75" customHeight="1" thickBot="1" x14ac:dyDescent="0.3">
      <c r="A28" s="24"/>
      <c r="B28" s="94" t="s">
        <v>299</v>
      </c>
      <c r="C28" s="93" t="s">
        <v>425</v>
      </c>
      <c r="D28" s="94" t="s">
        <v>298</v>
      </c>
      <c r="E28" s="72" t="s">
        <v>301</v>
      </c>
      <c r="F28" s="89">
        <v>1</v>
      </c>
      <c r="G28" s="90">
        <v>0.25</v>
      </c>
      <c r="H28" s="90">
        <v>0.25</v>
      </c>
      <c r="I28" s="90">
        <v>0.25</v>
      </c>
      <c r="J28" s="90">
        <v>0.25</v>
      </c>
      <c r="K28" s="95"/>
      <c r="L28" s="65"/>
      <c r="M28" s="65"/>
      <c r="N28" s="95"/>
      <c r="O28" s="110"/>
      <c r="P28" s="133"/>
      <c r="Q28" s="133"/>
      <c r="R28" s="133"/>
      <c r="S28" s="93"/>
      <c r="T28" s="66"/>
      <c r="U28" s="66"/>
      <c r="V28" s="109"/>
      <c r="W28" s="110"/>
      <c r="X28" s="109"/>
      <c r="Y28" s="110"/>
      <c r="Z28" s="109"/>
      <c r="AA28" s="64"/>
      <c r="AB28" s="109"/>
      <c r="AC28" s="64"/>
      <c r="AD28" s="64"/>
      <c r="AE28" s="64"/>
      <c r="AF28" s="64"/>
      <c r="AG28" s="64"/>
      <c r="AH28" s="65"/>
      <c r="AI28" s="64"/>
      <c r="AJ28" s="63">
        <v>8000000</v>
      </c>
      <c r="AK28" s="63"/>
      <c r="AL28" s="63"/>
      <c r="AM28" s="63"/>
      <c r="AN28" s="63"/>
      <c r="AO28" s="63"/>
      <c r="AP28" s="63"/>
      <c r="AQ28" s="63">
        <f t="shared" si="0"/>
        <v>8000000</v>
      </c>
      <c r="AR28" s="63"/>
      <c r="AS28" s="63"/>
      <c r="AT28" s="63"/>
      <c r="AU28" s="63"/>
      <c r="AV28" s="63"/>
      <c r="AW28" s="63"/>
      <c r="AX28" s="63"/>
      <c r="AY28" s="63"/>
      <c r="AZ28" s="63"/>
      <c r="BA28" s="63"/>
      <c r="BB28" s="115"/>
      <c r="BC28" s="112"/>
      <c r="BD28" s="63"/>
      <c r="BE28" s="112"/>
      <c r="BF28" s="112"/>
      <c r="BG28" s="112"/>
      <c r="BH28" s="112"/>
      <c r="BI28" s="112"/>
      <c r="BJ28" s="112"/>
      <c r="BK28" s="112"/>
    </row>
    <row r="29" spans="1:63" s="25" customFormat="1" ht="106.5" customHeight="1" thickBot="1" x14ac:dyDescent="0.3">
      <c r="A29" s="24"/>
      <c r="B29" s="94" t="s">
        <v>299</v>
      </c>
      <c r="C29" s="93" t="s">
        <v>426</v>
      </c>
      <c r="D29" s="94" t="s">
        <v>298</v>
      </c>
      <c r="E29" s="72" t="s">
        <v>301</v>
      </c>
      <c r="F29" s="89">
        <v>1</v>
      </c>
      <c r="G29" s="90">
        <v>0.25</v>
      </c>
      <c r="H29" s="90">
        <v>0.25</v>
      </c>
      <c r="I29" s="90">
        <v>0.25</v>
      </c>
      <c r="J29" s="90">
        <v>0.25</v>
      </c>
      <c r="K29" s="95"/>
      <c r="L29" s="65"/>
      <c r="M29" s="65"/>
      <c r="N29" s="95"/>
      <c r="O29" s="110"/>
      <c r="P29" s="133"/>
      <c r="Q29" s="133"/>
      <c r="R29" s="133"/>
      <c r="S29" s="93"/>
      <c r="T29" s="66"/>
      <c r="U29" s="66"/>
      <c r="V29" s="109"/>
      <c r="W29" s="110"/>
      <c r="X29" s="109"/>
      <c r="Y29" s="110"/>
      <c r="Z29" s="109"/>
      <c r="AA29" s="64"/>
      <c r="AB29" s="109"/>
      <c r="AC29" s="64"/>
      <c r="AD29" s="64"/>
      <c r="AE29" s="64"/>
      <c r="AF29" s="64"/>
      <c r="AG29" s="64"/>
      <c r="AH29" s="65"/>
      <c r="AI29" s="64"/>
      <c r="AJ29" s="63">
        <v>8000000</v>
      </c>
      <c r="AK29" s="63"/>
      <c r="AL29" s="63"/>
      <c r="AM29" s="63"/>
      <c r="AN29" s="63"/>
      <c r="AO29" s="63"/>
      <c r="AP29" s="63"/>
      <c r="AQ29" s="63">
        <f t="shared" si="0"/>
        <v>8000000</v>
      </c>
      <c r="AR29" s="63"/>
      <c r="AS29" s="63"/>
      <c r="AT29" s="63"/>
      <c r="AU29" s="63"/>
      <c r="AV29" s="63"/>
      <c r="AW29" s="63"/>
      <c r="AX29" s="63"/>
      <c r="AY29" s="63"/>
      <c r="AZ29" s="63"/>
      <c r="BA29" s="63"/>
      <c r="BB29" s="115"/>
      <c r="BC29" s="112"/>
      <c r="BD29" s="63"/>
      <c r="BE29" s="112"/>
      <c r="BF29" s="112"/>
      <c r="BG29" s="112"/>
      <c r="BH29" s="112"/>
      <c r="BI29" s="112"/>
      <c r="BJ29" s="112"/>
      <c r="BK29" s="112"/>
    </row>
    <row r="30" spans="1:63" s="25" customFormat="1" ht="74.25" customHeight="1" thickBot="1" x14ac:dyDescent="0.3">
      <c r="A30" s="24"/>
      <c r="B30" s="94" t="s">
        <v>299</v>
      </c>
      <c r="C30" s="93" t="s">
        <v>427</v>
      </c>
      <c r="D30" s="94" t="s">
        <v>298</v>
      </c>
      <c r="E30" s="98" t="s">
        <v>301</v>
      </c>
      <c r="F30" s="89">
        <v>1</v>
      </c>
      <c r="G30" s="90">
        <v>0.25</v>
      </c>
      <c r="H30" s="90">
        <v>0.25</v>
      </c>
      <c r="I30" s="90">
        <v>0.25</v>
      </c>
      <c r="J30" s="90">
        <v>0.25</v>
      </c>
      <c r="K30" s="95"/>
      <c r="L30" s="65"/>
      <c r="M30" s="65"/>
      <c r="N30" s="95"/>
      <c r="O30" s="110"/>
      <c r="P30" s="133"/>
      <c r="Q30" s="133"/>
      <c r="R30" s="133"/>
      <c r="S30" s="93"/>
      <c r="T30" s="66"/>
      <c r="U30" s="66"/>
      <c r="V30" s="109"/>
      <c r="W30" s="110"/>
      <c r="X30" s="109"/>
      <c r="Y30" s="110"/>
      <c r="Z30" s="109"/>
      <c r="AA30" s="64"/>
      <c r="AB30" s="109"/>
      <c r="AC30" s="64"/>
      <c r="AD30" s="64"/>
      <c r="AE30" s="64"/>
      <c r="AF30" s="64"/>
      <c r="AG30" s="64"/>
      <c r="AH30" s="65"/>
      <c r="AI30" s="64"/>
      <c r="AJ30" s="63">
        <v>8000000</v>
      </c>
      <c r="AK30" s="63"/>
      <c r="AL30" s="63"/>
      <c r="AM30" s="63"/>
      <c r="AN30" s="63"/>
      <c r="AO30" s="63"/>
      <c r="AP30" s="63"/>
      <c r="AQ30" s="63">
        <f t="shared" si="0"/>
        <v>8000000</v>
      </c>
      <c r="AR30" s="63"/>
      <c r="AS30" s="63"/>
      <c r="AT30" s="63"/>
      <c r="AU30" s="63"/>
      <c r="AV30" s="63"/>
      <c r="AW30" s="63"/>
      <c r="AX30" s="63"/>
      <c r="AY30" s="63"/>
      <c r="AZ30" s="63"/>
      <c r="BA30" s="63"/>
      <c r="BB30" s="115"/>
      <c r="BC30" s="112"/>
      <c r="BD30" s="63"/>
      <c r="BE30" s="112"/>
      <c r="BF30" s="112"/>
      <c r="BG30" s="112"/>
      <c r="BH30" s="112"/>
      <c r="BI30" s="112"/>
      <c r="BJ30" s="112"/>
      <c r="BK30" s="112"/>
    </row>
    <row r="31" spans="1:63" s="25" customFormat="1" ht="197.25" customHeight="1" thickBot="1" x14ac:dyDescent="0.3">
      <c r="A31" s="24"/>
      <c r="B31" s="94" t="s">
        <v>299</v>
      </c>
      <c r="C31" s="93" t="s">
        <v>428</v>
      </c>
      <c r="D31" s="94" t="s">
        <v>327</v>
      </c>
      <c r="E31" s="72" t="s">
        <v>301</v>
      </c>
      <c r="F31" s="94">
        <v>3</v>
      </c>
      <c r="G31" s="95">
        <v>0</v>
      </c>
      <c r="H31" s="95">
        <v>1</v>
      </c>
      <c r="I31" s="95">
        <v>1</v>
      </c>
      <c r="J31" s="95">
        <v>1</v>
      </c>
      <c r="K31" s="95"/>
      <c r="L31" s="65"/>
      <c r="M31" s="65"/>
      <c r="N31" s="95"/>
      <c r="O31" s="110"/>
      <c r="P31" s="133"/>
      <c r="Q31" s="133"/>
      <c r="R31" s="133"/>
      <c r="S31" s="93"/>
      <c r="T31" s="66"/>
      <c r="U31" s="66"/>
      <c r="V31" s="109"/>
      <c r="W31" s="110"/>
      <c r="X31" s="109"/>
      <c r="Y31" s="110"/>
      <c r="Z31" s="109"/>
      <c r="AA31" s="64"/>
      <c r="AB31" s="109"/>
      <c r="AC31" s="64"/>
      <c r="AD31" s="64"/>
      <c r="AE31" s="64"/>
      <c r="AF31" s="64"/>
      <c r="AG31" s="64"/>
      <c r="AH31" s="65"/>
      <c r="AI31" s="64"/>
      <c r="AJ31" s="63">
        <v>4000000</v>
      </c>
      <c r="AK31" s="63"/>
      <c r="AL31" s="63"/>
      <c r="AM31" s="63"/>
      <c r="AN31" s="63"/>
      <c r="AO31" s="63"/>
      <c r="AP31" s="63"/>
      <c r="AQ31" s="63">
        <f t="shared" si="0"/>
        <v>4000000</v>
      </c>
      <c r="AR31" s="63"/>
      <c r="AS31" s="63"/>
      <c r="AT31" s="63"/>
      <c r="AU31" s="63"/>
      <c r="AV31" s="63"/>
      <c r="AW31" s="63"/>
      <c r="AX31" s="63"/>
      <c r="AY31" s="63"/>
      <c r="AZ31" s="63"/>
      <c r="BA31" s="63"/>
      <c r="BB31" s="115"/>
      <c r="BC31" s="112"/>
      <c r="BD31" s="63"/>
      <c r="BE31" s="112"/>
      <c r="BF31" s="112"/>
      <c r="BG31" s="112"/>
      <c r="BH31" s="112"/>
      <c r="BI31" s="112"/>
      <c r="BJ31" s="112"/>
      <c r="BK31" s="112"/>
    </row>
    <row r="32" spans="1:63" s="25" customFormat="1" ht="108" customHeight="1" thickBot="1" x14ac:dyDescent="0.3">
      <c r="A32" s="24"/>
      <c r="B32" s="94" t="s">
        <v>299</v>
      </c>
      <c r="C32" s="93" t="s">
        <v>429</v>
      </c>
      <c r="D32" s="94" t="s">
        <v>298</v>
      </c>
      <c r="E32" s="72" t="s">
        <v>301</v>
      </c>
      <c r="F32" s="89">
        <v>1</v>
      </c>
      <c r="G32" s="90">
        <v>0.25</v>
      </c>
      <c r="H32" s="90">
        <v>0.25</v>
      </c>
      <c r="I32" s="90">
        <v>0.25</v>
      </c>
      <c r="J32" s="90">
        <v>0.25</v>
      </c>
      <c r="K32" s="95"/>
      <c r="L32" s="65"/>
      <c r="M32" s="65"/>
      <c r="N32" s="95"/>
      <c r="O32" s="110"/>
      <c r="P32" s="133"/>
      <c r="Q32" s="133"/>
      <c r="R32" s="133"/>
      <c r="S32" s="93"/>
      <c r="T32" s="66"/>
      <c r="U32" s="66"/>
      <c r="V32" s="109"/>
      <c r="W32" s="110"/>
      <c r="X32" s="109"/>
      <c r="Y32" s="110"/>
      <c r="Z32" s="109"/>
      <c r="AA32" s="64"/>
      <c r="AB32" s="109"/>
      <c r="AC32" s="64"/>
      <c r="AD32" s="64"/>
      <c r="AE32" s="64"/>
      <c r="AF32" s="64"/>
      <c r="AG32" s="64"/>
      <c r="AH32" s="65"/>
      <c r="AI32" s="64"/>
      <c r="AJ32" s="63">
        <v>4000000</v>
      </c>
      <c r="AK32" s="63"/>
      <c r="AL32" s="63"/>
      <c r="AM32" s="63"/>
      <c r="AN32" s="63"/>
      <c r="AO32" s="63"/>
      <c r="AP32" s="63"/>
      <c r="AQ32" s="63">
        <f t="shared" si="0"/>
        <v>4000000</v>
      </c>
      <c r="AR32" s="63"/>
      <c r="AS32" s="63"/>
      <c r="AT32" s="63"/>
      <c r="AU32" s="63"/>
      <c r="AV32" s="63"/>
      <c r="AW32" s="63"/>
      <c r="AX32" s="63"/>
      <c r="AY32" s="63"/>
      <c r="AZ32" s="63"/>
      <c r="BA32" s="63"/>
      <c r="BB32" s="115"/>
      <c r="BC32" s="112"/>
      <c r="BD32" s="63"/>
      <c r="BE32" s="112"/>
      <c r="BF32" s="112"/>
      <c r="BG32" s="112"/>
      <c r="BH32" s="112"/>
      <c r="BI32" s="112"/>
      <c r="BJ32" s="112"/>
      <c r="BK32" s="112"/>
    </row>
    <row r="33" spans="1:63" s="25" customFormat="1" ht="63" customHeight="1" thickBot="1" x14ac:dyDescent="0.3">
      <c r="A33" s="24"/>
      <c r="B33" s="94" t="s">
        <v>299</v>
      </c>
      <c r="C33" s="93" t="s">
        <v>430</v>
      </c>
      <c r="D33" s="94" t="s">
        <v>327</v>
      </c>
      <c r="E33" s="98" t="s">
        <v>301</v>
      </c>
      <c r="F33" s="94">
        <v>1</v>
      </c>
      <c r="G33" s="95">
        <v>0</v>
      </c>
      <c r="H33" s="95">
        <v>0</v>
      </c>
      <c r="I33" s="95">
        <v>1</v>
      </c>
      <c r="J33" s="95">
        <v>0</v>
      </c>
      <c r="K33" s="95"/>
      <c r="L33" s="65"/>
      <c r="M33" s="65"/>
      <c r="N33" s="95"/>
      <c r="O33" s="110"/>
      <c r="P33" s="133"/>
      <c r="Q33" s="133"/>
      <c r="R33" s="133"/>
      <c r="S33" s="93"/>
      <c r="T33" s="66"/>
      <c r="U33" s="66"/>
      <c r="V33" s="109"/>
      <c r="W33" s="110"/>
      <c r="X33" s="109"/>
      <c r="Y33" s="110"/>
      <c r="Z33" s="109"/>
      <c r="AA33" s="64"/>
      <c r="AB33" s="109"/>
      <c r="AC33" s="64"/>
      <c r="AD33" s="64"/>
      <c r="AE33" s="64"/>
      <c r="AF33" s="64"/>
      <c r="AG33" s="64"/>
      <c r="AH33" s="65"/>
      <c r="AI33" s="64"/>
      <c r="AJ33" s="63">
        <v>4000000</v>
      </c>
      <c r="AK33" s="63"/>
      <c r="AL33" s="63"/>
      <c r="AM33" s="63"/>
      <c r="AN33" s="63"/>
      <c r="AO33" s="63"/>
      <c r="AP33" s="63"/>
      <c r="AQ33" s="63">
        <f t="shared" si="0"/>
        <v>4000000</v>
      </c>
      <c r="AR33" s="63"/>
      <c r="AS33" s="63"/>
      <c r="AT33" s="63"/>
      <c r="AU33" s="63"/>
      <c r="AV33" s="63"/>
      <c r="AW33" s="63"/>
      <c r="AX33" s="63"/>
      <c r="AY33" s="63"/>
      <c r="AZ33" s="63"/>
      <c r="BA33" s="63"/>
      <c r="BB33" s="115"/>
      <c r="BC33" s="112"/>
      <c r="BD33" s="63"/>
      <c r="BE33" s="112"/>
      <c r="BF33" s="112"/>
      <c r="BG33" s="112"/>
      <c r="BH33" s="112"/>
      <c r="BI33" s="112"/>
      <c r="BJ33" s="112"/>
      <c r="BK33" s="112"/>
    </row>
    <row r="34" spans="1:63" s="25" customFormat="1" ht="62.25" customHeight="1" thickBot="1" x14ac:dyDescent="0.3">
      <c r="A34" s="24"/>
      <c r="B34" s="94" t="s">
        <v>299</v>
      </c>
      <c r="C34" s="93" t="s">
        <v>431</v>
      </c>
      <c r="D34" s="94" t="s">
        <v>298</v>
      </c>
      <c r="E34" s="98" t="s">
        <v>301</v>
      </c>
      <c r="F34" s="89">
        <v>1</v>
      </c>
      <c r="G34" s="90">
        <v>0.25</v>
      </c>
      <c r="H34" s="90">
        <v>0.25</v>
      </c>
      <c r="I34" s="90">
        <v>0.25</v>
      </c>
      <c r="J34" s="90">
        <v>0.25</v>
      </c>
      <c r="K34" s="95"/>
      <c r="L34" s="65"/>
      <c r="M34" s="65"/>
      <c r="N34" s="95"/>
      <c r="O34" s="110"/>
      <c r="P34" s="133"/>
      <c r="Q34" s="133"/>
      <c r="R34" s="133"/>
      <c r="S34" s="93"/>
      <c r="T34" s="66"/>
      <c r="U34" s="66"/>
      <c r="V34" s="109"/>
      <c r="W34" s="110"/>
      <c r="X34" s="109"/>
      <c r="Y34" s="110"/>
      <c r="Z34" s="109"/>
      <c r="AA34" s="64"/>
      <c r="AB34" s="109"/>
      <c r="AC34" s="64"/>
      <c r="AD34" s="64"/>
      <c r="AE34" s="64"/>
      <c r="AF34" s="64"/>
      <c r="AG34" s="64"/>
      <c r="AH34" s="65"/>
      <c r="AI34" s="64"/>
      <c r="AJ34" s="63">
        <v>4000000</v>
      </c>
      <c r="AK34" s="63"/>
      <c r="AL34" s="63"/>
      <c r="AM34" s="63"/>
      <c r="AN34" s="63"/>
      <c r="AO34" s="63"/>
      <c r="AP34" s="63"/>
      <c r="AQ34" s="63">
        <f t="shared" si="0"/>
        <v>4000000</v>
      </c>
      <c r="AR34" s="63"/>
      <c r="AS34" s="63"/>
      <c r="AT34" s="63"/>
      <c r="AU34" s="63"/>
      <c r="AV34" s="63"/>
      <c r="AW34" s="63"/>
      <c r="AX34" s="63"/>
      <c r="AY34" s="63"/>
      <c r="AZ34" s="63"/>
      <c r="BA34" s="63"/>
      <c r="BB34" s="115"/>
      <c r="BC34" s="112"/>
      <c r="BD34" s="63"/>
      <c r="BE34" s="112"/>
      <c r="BF34" s="112"/>
      <c r="BG34" s="112"/>
      <c r="BH34" s="112"/>
      <c r="BI34" s="112"/>
      <c r="BJ34" s="112"/>
      <c r="BK34" s="112"/>
    </row>
    <row r="35" spans="1:63" s="25" customFormat="1" ht="78" customHeight="1" thickBot="1" x14ac:dyDescent="0.3">
      <c r="A35" s="24"/>
      <c r="B35" s="94" t="s">
        <v>299</v>
      </c>
      <c r="C35" s="93" t="s">
        <v>432</v>
      </c>
      <c r="D35" s="94" t="s">
        <v>298</v>
      </c>
      <c r="E35" s="98" t="s">
        <v>301</v>
      </c>
      <c r="F35" s="89">
        <v>1</v>
      </c>
      <c r="G35" s="90">
        <v>0.25</v>
      </c>
      <c r="H35" s="90">
        <v>0.25</v>
      </c>
      <c r="I35" s="90">
        <v>0.25</v>
      </c>
      <c r="J35" s="90">
        <v>0.25</v>
      </c>
      <c r="K35" s="95"/>
      <c r="L35" s="65"/>
      <c r="M35" s="65"/>
      <c r="N35" s="95"/>
      <c r="O35" s="110"/>
      <c r="P35" s="133"/>
      <c r="Q35" s="133"/>
      <c r="R35" s="133"/>
      <c r="S35" s="93"/>
      <c r="T35" s="66"/>
      <c r="U35" s="66"/>
      <c r="V35" s="109"/>
      <c r="W35" s="110"/>
      <c r="X35" s="109"/>
      <c r="Y35" s="110"/>
      <c r="Z35" s="109"/>
      <c r="AA35" s="64"/>
      <c r="AB35" s="109"/>
      <c r="AC35" s="64"/>
      <c r="AD35" s="64"/>
      <c r="AE35" s="64"/>
      <c r="AF35" s="64"/>
      <c r="AG35" s="64"/>
      <c r="AH35" s="65"/>
      <c r="AI35" s="64"/>
      <c r="AJ35" s="63">
        <v>14300000</v>
      </c>
      <c r="AK35" s="63"/>
      <c r="AL35" s="63"/>
      <c r="AM35" s="63"/>
      <c r="AN35" s="63"/>
      <c r="AO35" s="63"/>
      <c r="AP35" s="63"/>
      <c r="AQ35" s="63">
        <f t="shared" si="0"/>
        <v>14300000</v>
      </c>
      <c r="AR35" s="63"/>
      <c r="AS35" s="63"/>
      <c r="AT35" s="63"/>
      <c r="AU35" s="63"/>
      <c r="AV35" s="63"/>
      <c r="AW35" s="63"/>
      <c r="AX35" s="63"/>
      <c r="AY35" s="63"/>
      <c r="AZ35" s="63"/>
      <c r="BA35" s="63"/>
      <c r="BB35" s="115"/>
      <c r="BC35" s="112"/>
      <c r="BD35" s="63"/>
      <c r="BE35" s="112"/>
      <c r="BF35" s="112"/>
      <c r="BG35" s="112"/>
      <c r="BH35" s="112"/>
      <c r="BI35" s="112"/>
      <c r="BJ35" s="112"/>
      <c r="BK35" s="112"/>
    </row>
    <row r="36" spans="1:63" s="25" customFormat="1" ht="118.5" customHeight="1" thickBot="1" x14ac:dyDescent="0.3">
      <c r="A36" s="24"/>
      <c r="B36" s="94" t="s">
        <v>299</v>
      </c>
      <c r="C36" s="93" t="s">
        <v>433</v>
      </c>
      <c r="D36" s="94" t="s">
        <v>327</v>
      </c>
      <c r="E36" s="98" t="s">
        <v>301</v>
      </c>
      <c r="F36" s="94">
        <v>1</v>
      </c>
      <c r="G36" s="95">
        <v>0</v>
      </c>
      <c r="H36" s="95">
        <v>0</v>
      </c>
      <c r="I36" s="95">
        <v>1</v>
      </c>
      <c r="J36" s="95">
        <v>0</v>
      </c>
      <c r="K36" s="95"/>
      <c r="L36" s="65"/>
      <c r="M36" s="65"/>
      <c r="N36" s="95"/>
      <c r="O36" s="110"/>
      <c r="P36" s="133"/>
      <c r="Q36" s="133"/>
      <c r="R36" s="133"/>
      <c r="S36" s="93"/>
      <c r="T36" s="66"/>
      <c r="U36" s="66"/>
      <c r="V36" s="109"/>
      <c r="W36" s="110"/>
      <c r="X36" s="109"/>
      <c r="Y36" s="110"/>
      <c r="Z36" s="109"/>
      <c r="AA36" s="64"/>
      <c r="AB36" s="109"/>
      <c r="AC36" s="64"/>
      <c r="AD36" s="64"/>
      <c r="AE36" s="64"/>
      <c r="AF36" s="64"/>
      <c r="AG36" s="64"/>
      <c r="AH36" s="65"/>
      <c r="AI36" s="64"/>
      <c r="AJ36" s="63">
        <v>8150000</v>
      </c>
      <c r="AK36" s="63"/>
      <c r="AL36" s="63"/>
      <c r="AM36" s="63"/>
      <c r="AN36" s="63"/>
      <c r="AO36" s="63"/>
      <c r="AP36" s="63"/>
      <c r="AQ36" s="63">
        <f t="shared" si="0"/>
        <v>8150000</v>
      </c>
      <c r="AR36" s="63"/>
      <c r="AS36" s="63"/>
      <c r="AT36" s="63"/>
      <c r="AU36" s="63"/>
      <c r="AV36" s="63"/>
      <c r="AW36" s="63"/>
      <c r="AX36" s="63"/>
      <c r="AY36" s="63"/>
      <c r="AZ36" s="63"/>
      <c r="BA36" s="63"/>
      <c r="BB36" s="115"/>
      <c r="BC36" s="112"/>
      <c r="BD36" s="63"/>
      <c r="BE36" s="112"/>
      <c r="BF36" s="112"/>
      <c r="BG36" s="112"/>
      <c r="BH36" s="112"/>
      <c r="BI36" s="112"/>
      <c r="BJ36" s="112"/>
      <c r="BK36" s="112"/>
    </row>
    <row r="37" spans="1:63" s="25" customFormat="1" ht="95.25" customHeight="1" thickBot="1" x14ac:dyDescent="0.3">
      <c r="A37" s="24"/>
      <c r="B37" s="94" t="s">
        <v>299</v>
      </c>
      <c r="C37" s="93" t="s">
        <v>434</v>
      </c>
      <c r="D37" s="94" t="s">
        <v>327</v>
      </c>
      <c r="E37" s="98" t="s">
        <v>301</v>
      </c>
      <c r="F37" s="94">
        <v>1</v>
      </c>
      <c r="G37" s="95">
        <v>0</v>
      </c>
      <c r="H37" s="95">
        <v>1</v>
      </c>
      <c r="I37" s="95">
        <v>0</v>
      </c>
      <c r="J37" s="95">
        <v>0</v>
      </c>
      <c r="K37" s="95"/>
      <c r="L37" s="65"/>
      <c r="M37" s="65"/>
      <c r="N37" s="95"/>
      <c r="O37" s="110"/>
      <c r="P37" s="133"/>
      <c r="Q37" s="133"/>
      <c r="R37" s="133"/>
      <c r="S37" s="93"/>
      <c r="T37" s="66"/>
      <c r="U37" s="66"/>
      <c r="V37" s="106"/>
      <c r="W37" s="104"/>
      <c r="X37" s="106"/>
      <c r="Y37" s="104"/>
      <c r="Z37" s="106"/>
      <c r="AA37" s="64"/>
      <c r="AB37" s="106"/>
      <c r="AC37" s="64"/>
      <c r="AD37" s="64"/>
      <c r="AE37" s="64"/>
      <c r="AF37" s="64"/>
      <c r="AG37" s="64"/>
      <c r="AH37" s="65"/>
      <c r="AI37" s="64"/>
      <c r="AJ37" s="63">
        <v>15000000</v>
      </c>
      <c r="AK37" s="63"/>
      <c r="AL37" s="63"/>
      <c r="AM37" s="63"/>
      <c r="AN37" s="63"/>
      <c r="AO37" s="63"/>
      <c r="AP37" s="63"/>
      <c r="AQ37" s="63">
        <f t="shared" si="0"/>
        <v>15000000</v>
      </c>
      <c r="AR37" s="63"/>
      <c r="AS37" s="63"/>
      <c r="AT37" s="63"/>
      <c r="AU37" s="63"/>
      <c r="AV37" s="63"/>
      <c r="AW37" s="63"/>
      <c r="AX37" s="63"/>
      <c r="AY37" s="63"/>
      <c r="AZ37" s="63"/>
      <c r="BA37" s="63"/>
      <c r="BB37" s="115"/>
      <c r="BC37" s="112"/>
      <c r="BD37" s="63"/>
      <c r="BE37" s="112"/>
      <c r="BF37" s="112"/>
      <c r="BG37" s="112"/>
      <c r="BH37" s="112"/>
      <c r="BI37" s="112"/>
      <c r="BJ37" s="112"/>
      <c r="BK37" s="112"/>
    </row>
    <row r="38" spans="1:63" s="25" customFormat="1" ht="75.75" hidden="1" customHeight="1" thickBot="1" x14ac:dyDescent="0.3">
      <c r="A38" s="24"/>
      <c r="B38" s="34"/>
      <c r="C38" s="33"/>
      <c r="D38" s="34"/>
      <c r="E38" s="60"/>
      <c r="F38" s="34"/>
      <c r="G38" s="37"/>
      <c r="H38" s="37"/>
      <c r="I38" s="37"/>
      <c r="J38" s="37"/>
      <c r="K38" s="37"/>
      <c r="L38" s="38"/>
      <c r="M38" s="38"/>
      <c r="N38" s="37"/>
      <c r="O38" s="110"/>
      <c r="P38" s="133"/>
      <c r="Q38" s="133"/>
      <c r="R38" s="133"/>
      <c r="S38" s="33"/>
      <c r="T38" s="35"/>
      <c r="U38" s="35"/>
      <c r="V38" s="43" t="s">
        <v>215</v>
      </c>
      <c r="W38" s="33" t="s">
        <v>216</v>
      </c>
      <c r="X38" s="34">
        <v>190302700</v>
      </c>
      <c r="Y38" s="33" t="s">
        <v>217</v>
      </c>
      <c r="Z38" s="43">
        <v>4</v>
      </c>
      <c r="AA38" s="39"/>
      <c r="AB38" s="39">
        <v>1</v>
      </c>
      <c r="AC38" s="39"/>
      <c r="AD38" s="39"/>
      <c r="AE38" s="39"/>
      <c r="AF38" s="39"/>
      <c r="AG38" s="39"/>
      <c r="AH38" s="38"/>
      <c r="AI38" s="39"/>
      <c r="AJ38" s="36"/>
      <c r="AK38" s="36"/>
      <c r="AL38" s="36"/>
      <c r="AM38" s="36"/>
      <c r="AN38" s="36"/>
      <c r="AO38" s="36"/>
      <c r="AP38" s="36"/>
      <c r="AQ38" s="36">
        <f t="shared" ref="AQ38:AQ133" si="1">+SUM(AJ38:AP38)</f>
        <v>0</v>
      </c>
      <c r="AR38" s="36"/>
      <c r="AS38" s="36"/>
      <c r="AT38" s="36"/>
      <c r="AU38" s="36"/>
      <c r="AV38" s="36"/>
      <c r="AW38" s="36"/>
      <c r="AX38" s="36"/>
      <c r="AY38" s="36"/>
      <c r="AZ38" s="36"/>
      <c r="BA38" s="36"/>
      <c r="BB38" s="115"/>
      <c r="BC38" s="112"/>
      <c r="BD38" s="36"/>
      <c r="BE38" s="112"/>
      <c r="BF38" s="112"/>
      <c r="BG38" s="112"/>
      <c r="BH38" s="112"/>
      <c r="BI38" s="112"/>
      <c r="BJ38" s="112"/>
      <c r="BK38" s="112"/>
    </row>
    <row r="39" spans="1:63" s="25" customFormat="1" ht="91.5" customHeight="1" thickBot="1" x14ac:dyDescent="0.3">
      <c r="A39" s="24"/>
      <c r="B39" s="77" t="s">
        <v>299</v>
      </c>
      <c r="C39" s="76" t="s">
        <v>402</v>
      </c>
      <c r="D39" s="77" t="s">
        <v>298</v>
      </c>
      <c r="E39" s="72" t="s">
        <v>301</v>
      </c>
      <c r="F39" s="89">
        <v>1</v>
      </c>
      <c r="G39" s="90">
        <v>0.25</v>
      </c>
      <c r="H39" s="90">
        <v>0.25</v>
      </c>
      <c r="I39" s="90">
        <v>0.25</v>
      </c>
      <c r="J39" s="90">
        <v>0.25</v>
      </c>
      <c r="K39" s="37"/>
      <c r="L39" s="38"/>
      <c r="M39" s="38"/>
      <c r="N39" s="37"/>
      <c r="O39" s="110"/>
      <c r="P39" s="133"/>
      <c r="Q39" s="133"/>
      <c r="R39" s="133"/>
      <c r="S39" s="33"/>
      <c r="T39" s="35"/>
      <c r="U39" s="35"/>
      <c r="V39" s="105" t="s">
        <v>218</v>
      </c>
      <c r="W39" s="103" t="s">
        <v>219</v>
      </c>
      <c r="X39" s="101">
        <v>190302800</v>
      </c>
      <c r="Y39" s="103" t="s">
        <v>220</v>
      </c>
      <c r="Z39" s="105">
        <v>160</v>
      </c>
      <c r="AA39" s="39"/>
      <c r="AB39" s="107">
        <f>+Z39/4</f>
        <v>40</v>
      </c>
      <c r="AC39" s="39"/>
      <c r="AD39" s="39"/>
      <c r="AE39" s="39"/>
      <c r="AF39" s="39"/>
      <c r="AG39" s="39"/>
      <c r="AH39" s="38"/>
      <c r="AI39" s="39"/>
      <c r="AJ39" s="36">
        <v>2300000</v>
      </c>
      <c r="AK39" s="36"/>
      <c r="AL39" s="36"/>
      <c r="AM39" s="36"/>
      <c r="AN39" s="36"/>
      <c r="AO39" s="36"/>
      <c r="AP39" s="36"/>
      <c r="AQ39" s="36">
        <f t="shared" si="1"/>
        <v>2300000</v>
      </c>
      <c r="AR39" s="36"/>
      <c r="AS39" s="36"/>
      <c r="AT39" s="36"/>
      <c r="AU39" s="36"/>
      <c r="AV39" s="36"/>
      <c r="AW39" s="36"/>
      <c r="AX39" s="36"/>
      <c r="AY39" s="36"/>
      <c r="AZ39" s="36"/>
      <c r="BA39" s="36"/>
      <c r="BB39" s="115"/>
      <c r="BC39" s="112"/>
      <c r="BD39" s="36"/>
      <c r="BE39" s="112"/>
      <c r="BF39" s="112"/>
      <c r="BG39" s="112"/>
      <c r="BH39" s="112"/>
      <c r="BI39" s="112"/>
      <c r="BJ39" s="112"/>
      <c r="BK39" s="112"/>
    </row>
    <row r="40" spans="1:63" s="25" customFormat="1" ht="91.5" customHeight="1" thickBot="1" x14ac:dyDescent="0.3">
      <c r="A40" s="24"/>
      <c r="B40" s="77" t="s">
        <v>299</v>
      </c>
      <c r="C40" s="76" t="s">
        <v>403</v>
      </c>
      <c r="D40" s="77" t="s">
        <v>298</v>
      </c>
      <c r="E40" s="72" t="s">
        <v>301</v>
      </c>
      <c r="F40" s="89">
        <v>1</v>
      </c>
      <c r="G40" s="90">
        <v>0.25</v>
      </c>
      <c r="H40" s="90">
        <v>0.25</v>
      </c>
      <c r="I40" s="90">
        <v>0.25</v>
      </c>
      <c r="J40" s="90">
        <v>0.25</v>
      </c>
      <c r="K40" s="86"/>
      <c r="L40" s="65"/>
      <c r="M40" s="65"/>
      <c r="N40" s="86"/>
      <c r="O40" s="110"/>
      <c r="P40" s="133"/>
      <c r="Q40" s="133"/>
      <c r="R40" s="133"/>
      <c r="S40" s="76"/>
      <c r="T40" s="66"/>
      <c r="U40" s="66"/>
      <c r="V40" s="106"/>
      <c r="W40" s="104"/>
      <c r="X40" s="102"/>
      <c r="Y40" s="104"/>
      <c r="Z40" s="106"/>
      <c r="AA40" s="64"/>
      <c r="AB40" s="108"/>
      <c r="AC40" s="64"/>
      <c r="AD40" s="64"/>
      <c r="AE40" s="64"/>
      <c r="AF40" s="64"/>
      <c r="AG40" s="64"/>
      <c r="AH40" s="65"/>
      <c r="AI40" s="64"/>
      <c r="AJ40" s="63">
        <v>2800000</v>
      </c>
      <c r="AK40" s="63"/>
      <c r="AL40" s="63"/>
      <c r="AM40" s="63"/>
      <c r="AN40" s="63"/>
      <c r="AO40" s="63"/>
      <c r="AP40" s="63"/>
      <c r="AQ40" s="63">
        <f t="shared" si="1"/>
        <v>2800000</v>
      </c>
      <c r="AR40" s="63"/>
      <c r="AS40" s="63"/>
      <c r="AT40" s="63"/>
      <c r="AU40" s="63"/>
      <c r="AV40" s="63"/>
      <c r="AW40" s="63"/>
      <c r="AX40" s="63"/>
      <c r="AY40" s="63"/>
      <c r="AZ40" s="63"/>
      <c r="BA40" s="63"/>
      <c r="BB40" s="115"/>
      <c r="BC40" s="112"/>
      <c r="BD40" s="63"/>
      <c r="BE40" s="112"/>
      <c r="BF40" s="112"/>
      <c r="BG40" s="112"/>
      <c r="BH40" s="112"/>
      <c r="BI40" s="112"/>
      <c r="BJ40" s="112"/>
      <c r="BK40" s="112"/>
    </row>
    <row r="41" spans="1:63" s="25" customFormat="1" ht="43.5" customHeight="1" thickBot="1" x14ac:dyDescent="0.3">
      <c r="A41" s="24"/>
      <c r="B41" s="94" t="s">
        <v>299</v>
      </c>
      <c r="C41" s="93" t="s">
        <v>407</v>
      </c>
      <c r="D41" s="94" t="s">
        <v>303</v>
      </c>
      <c r="E41" s="72" t="s">
        <v>301</v>
      </c>
      <c r="F41" s="94">
        <v>1</v>
      </c>
      <c r="G41" s="95">
        <v>0</v>
      </c>
      <c r="H41" s="95">
        <v>0</v>
      </c>
      <c r="I41" s="95">
        <v>1</v>
      </c>
      <c r="J41" s="95">
        <v>0</v>
      </c>
      <c r="K41" s="37"/>
      <c r="L41" s="38"/>
      <c r="M41" s="38"/>
      <c r="N41" s="37"/>
      <c r="O41" s="110"/>
      <c r="P41" s="133"/>
      <c r="Q41" s="133"/>
      <c r="R41" s="133"/>
      <c r="S41" s="33"/>
      <c r="T41" s="34"/>
      <c r="U41" s="34"/>
      <c r="V41" s="105" t="s">
        <v>221</v>
      </c>
      <c r="W41" s="103" t="s">
        <v>222</v>
      </c>
      <c r="X41" s="101">
        <v>190303100</v>
      </c>
      <c r="Y41" s="103" t="s">
        <v>223</v>
      </c>
      <c r="Z41" s="105">
        <v>48</v>
      </c>
      <c r="AA41" s="39"/>
      <c r="AB41" s="107">
        <f>+Z41/4</f>
        <v>12</v>
      </c>
      <c r="AC41" s="39"/>
      <c r="AD41" s="39"/>
      <c r="AE41" s="39"/>
      <c r="AF41" s="39"/>
      <c r="AG41" s="39"/>
      <c r="AH41" s="38"/>
      <c r="AI41" s="39"/>
      <c r="AJ41" s="36">
        <v>1800000</v>
      </c>
      <c r="AK41" s="36"/>
      <c r="AL41" s="36"/>
      <c r="AM41" s="36"/>
      <c r="AN41" s="36"/>
      <c r="AO41" s="36"/>
      <c r="AP41" s="36"/>
      <c r="AQ41" s="36">
        <f t="shared" si="1"/>
        <v>1800000</v>
      </c>
      <c r="AR41" s="36"/>
      <c r="AS41" s="36"/>
      <c r="AT41" s="36"/>
      <c r="AU41" s="36"/>
      <c r="AV41" s="36"/>
      <c r="AW41" s="36"/>
      <c r="AX41" s="36"/>
      <c r="AY41" s="36"/>
      <c r="AZ41" s="36"/>
      <c r="BA41" s="36"/>
      <c r="BB41" s="115"/>
      <c r="BC41" s="112"/>
      <c r="BD41" s="36"/>
      <c r="BE41" s="112"/>
      <c r="BF41" s="112"/>
      <c r="BG41" s="112"/>
      <c r="BH41" s="112"/>
      <c r="BI41" s="112"/>
      <c r="BJ41" s="112"/>
      <c r="BK41" s="112"/>
    </row>
    <row r="42" spans="1:63" s="25" customFormat="1" ht="49.5" customHeight="1" thickBot="1" x14ac:dyDescent="0.3">
      <c r="A42" s="24"/>
      <c r="B42" s="94" t="s">
        <v>299</v>
      </c>
      <c r="C42" s="93" t="s">
        <v>409</v>
      </c>
      <c r="D42" s="94" t="s">
        <v>303</v>
      </c>
      <c r="E42" s="72" t="s">
        <v>301</v>
      </c>
      <c r="F42" s="94">
        <v>12</v>
      </c>
      <c r="G42" s="95">
        <v>3</v>
      </c>
      <c r="H42" s="95">
        <v>3</v>
      </c>
      <c r="I42" s="95">
        <v>3</v>
      </c>
      <c r="J42" s="95">
        <v>3</v>
      </c>
      <c r="K42" s="95"/>
      <c r="L42" s="65"/>
      <c r="M42" s="65"/>
      <c r="N42" s="95"/>
      <c r="O42" s="110"/>
      <c r="P42" s="133"/>
      <c r="Q42" s="133"/>
      <c r="R42" s="133"/>
      <c r="S42" s="93"/>
      <c r="T42" s="94"/>
      <c r="U42" s="94"/>
      <c r="V42" s="106"/>
      <c r="W42" s="104"/>
      <c r="X42" s="102"/>
      <c r="Y42" s="104"/>
      <c r="Z42" s="106"/>
      <c r="AA42" s="64"/>
      <c r="AB42" s="108"/>
      <c r="AC42" s="64"/>
      <c r="AD42" s="64"/>
      <c r="AE42" s="64"/>
      <c r="AF42" s="64"/>
      <c r="AG42" s="64"/>
      <c r="AH42" s="65"/>
      <c r="AI42" s="64"/>
      <c r="AJ42" s="63">
        <v>2500000</v>
      </c>
      <c r="AK42" s="63"/>
      <c r="AL42" s="63"/>
      <c r="AM42" s="63"/>
      <c r="AN42" s="63"/>
      <c r="AO42" s="63"/>
      <c r="AP42" s="63"/>
      <c r="AQ42" s="63">
        <f t="shared" si="1"/>
        <v>2500000</v>
      </c>
      <c r="AR42" s="63"/>
      <c r="AS42" s="63"/>
      <c r="AT42" s="63"/>
      <c r="AU42" s="63"/>
      <c r="AV42" s="63"/>
      <c r="AW42" s="63"/>
      <c r="AX42" s="63"/>
      <c r="AY42" s="63"/>
      <c r="AZ42" s="63"/>
      <c r="BA42" s="63"/>
      <c r="BB42" s="115"/>
      <c r="BC42" s="112"/>
      <c r="BD42" s="63"/>
      <c r="BE42" s="112"/>
      <c r="BF42" s="112"/>
      <c r="BG42" s="112"/>
      <c r="BH42" s="112"/>
      <c r="BI42" s="112"/>
      <c r="BJ42" s="112"/>
      <c r="BK42" s="112"/>
    </row>
    <row r="43" spans="1:63" s="25" customFormat="1" ht="102.75" hidden="1" customHeight="1" thickBot="1" x14ac:dyDescent="0.3">
      <c r="A43" s="24"/>
      <c r="B43" s="34"/>
      <c r="C43" s="33"/>
      <c r="D43" s="34"/>
      <c r="E43" s="60"/>
      <c r="F43" s="29"/>
      <c r="G43" s="37"/>
      <c r="H43" s="37"/>
      <c r="I43" s="37"/>
      <c r="J43" s="37"/>
      <c r="K43" s="37"/>
      <c r="L43" s="38"/>
      <c r="M43" s="38"/>
      <c r="N43" s="37"/>
      <c r="O43" s="110"/>
      <c r="P43" s="133"/>
      <c r="Q43" s="133"/>
      <c r="R43" s="133"/>
      <c r="S43" s="33"/>
      <c r="T43" s="34"/>
      <c r="U43" s="34"/>
      <c r="V43" s="43" t="s">
        <v>224</v>
      </c>
      <c r="W43" s="33" t="s">
        <v>225</v>
      </c>
      <c r="X43" s="34">
        <v>190303801</v>
      </c>
      <c r="Y43" s="33" t="s">
        <v>226</v>
      </c>
      <c r="Z43" s="43">
        <v>1</v>
      </c>
      <c r="AA43" s="39"/>
      <c r="AB43" s="39">
        <v>1</v>
      </c>
      <c r="AC43" s="39"/>
      <c r="AD43" s="39"/>
      <c r="AE43" s="39"/>
      <c r="AF43" s="39"/>
      <c r="AG43" s="39"/>
      <c r="AH43" s="38"/>
      <c r="AI43" s="39"/>
      <c r="AJ43" s="36"/>
      <c r="AK43" s="36"/>
      <c r="AL43" s="36"/>
      <c r="AM43" s="36"/>
      <c r="AN43" s="36"/>
      <c r="AO43" s="36"/>
      <c r="AP43" s="36"/>
      <c r="AQ43" s="36">
        <f t="shared" si="1"/>
        <v>0</v>
      </c>
      <c r="AR43" s="26"/>
      <c r="AS43" s="26"/>
      <c r="AT43" s="26"/>
      <c r="AU43" s="26"/>
      <c r="AV43" s="26"/>
      <c r="AW43" s="26"/>
      <c r="AX43" s="26"/>
      <c r="AY43" s="26"/>
      <c r="AZ43" s="26"/>
      <c r="BA43" s="26"/>
      <c r="BB43" s="115"/>
      <c r="BC43" s="112"/>
      <c r="BD43" s="36"/>
      <c r="BE43" s="112"/>
      <c r="BF43" s="112"/>
      <c r="BG43" s="112"/>
      <c r="BH43" s="112"/>
      <c r="BI43" s="112"/>
      <c r="BJ43" s="112"/>
      <c r="BK43" s="112"/>
    </row>
    <row r="44" spans="1:63" s="25" customFormat="1" ht="36.75" hidden="1" customHeight="1" thickBot="1" x14ac:dyDescent="0.3">
      <c r="A44" s="24"/>
      <c r="B44" s="34"/>
      <c r="C44" s="33" t="s">
        <v>337</v>
      </c>
      <c r="D44" s="34"/>
      <c r="E44" s="60"/>
      <c r="F44" s="34"/>
      <c r="G44" s="37"/>
      <c r="H44" s="37"/>
      <c r="I44" s="37"/>
      <c r="J44" s="37"/>
      <c r="K44" s="37"/>
      <c r="L44" s="38"/>
      <c r="M44" s="38"/>
      <c r="N44" s="37"/>
      <c r="O44" s="110"/>
      <c r="P44" s="133"/>
      <c r="Q44" s="133"/>
      <c r="R44" s="133"/>
      <c r="S44" s="33"/>
      <c r="T44" s="34"/>
      <c r="U44" s="34"/>
      <c r="V44" s="115">
        <v>1905015</v>
      </c>
      <c r="W44" s="127" t="s">
        <v>27</v>
      </c>
      <c r="X44" s="34">
        <v>190501500</v>
      </c>
      <c r="Y44" s="33" t="s">
        <v>120</v>
      </c>
      <c r="Z44" s="43">
        <v>1</v>
      </c>
      <c r="AA44" s="39"/>
      <c r="AB44" s="34">
        <v>1</v>
      </c>
      <c r="AC44" s="39"/>
      <c r="AD44" s="39"/>
      <c r="AE44" s="39"/>
      <c r="AF44" s="39"/>
      <c r="AG44" s="39"/>
      <c r="AH44" s="38"/>
      <c r="AI44" s="39"/>
      <c r="AJ44" s="36"/>
      <c r="AK44" s="36"/>
      <c r="AL44" s="36"/>
      <c r="AM44" s="36"/>
      <c r="AN44" s="36"/>
      <c r="AO44" s="36"/>
      <c r="AP44" s="36"/>
      <c r="AQ44" s="36">
        <f t="shared" si="1"/>
        <v>0</v>
      </c>
      <c r="AR44" s="26"/>
      <c r="AS44" s="26"/>
      <c r="AT44" s="26"/>
      <c r="AU44" s="26"/>
      <c r="AV44" s="26"/>
      <c r="AW44" s="26"/>
      <c r="AX44" s="26"/>
      <c r="AY44" s="26"/>
      <c r="AZ44" s="26"/>
      <c r="BA44" s="26"/>
      <c r="BB44" s="111" t="s">
        <v>173</v>
      </c>
      <c r="BC44" s="122">
        <v>0.20699999999999999</v>
      </c>
      <c r="BD44" s="36"/>
      <c r="BE44" s="121">
        <v>0.187</v>
      </c>
      <c r="BF44" s="121"/>
      <c r="BG44" s="121"/>
      <c r="BH44" s="121"/>
      <c r="BI44" s="121"/>
      <c r="BJ44" s="121"/>
      <c r="BK44" s="121"/>
    </row>
    <row r="45" spans="1:63" s="25" customFormat="1" ht="37.5" hidden="1" customHeight="1" thickBot="1" x14ac:dyDescent="0.3">
      <c r="A45" s="24"/>
      <c r="B45" s="34"/>
      <c r="C45" s="76" t="s">
        <v>337</v>
      </c>
      <c r="D45" s="34"/>
      <c r="E45" s="60"/>
      <c r="F45" s="34"/>
      <c r="G45" s="37"/>
      <c r="H45" s="37"/>
      <c r="I45" s="37"/>
      <c r="J45" s="37"/>
      <c r="K45" s="37"/>
      <c r="L45" s="38"/>
      <c r="M45" s="38"/>
      <c r="N45" s="37"/>
      <c r="O45" s="110"/>
      <c r="P45" s="133"/>
      <c r="Q45" s="133"/>
      <c r="R45" s="133"/>
      <c r="S45" s="33"/>
      <c r="T45" s="34"/>
      <c r="U45" s="34"/>
      <c r="V45" s="115"/>
      <c r="W45" s="127"/>
      <c r="X45" s="34">
        <v>190501501</v>
      </c>
      <c r="Y45" s="33" t="s">
        <v>119</v>
      </c>
      <c r="Z45" s="43">
        <v>1</v>
      </c>
      <c r="AA45" s="39"/>
      <c r="AB45" s="34">
        <v>1</v>
      </c>
      <c r="AC45" s="39"/>
      <c r="AD45" s="39"/>
      <c r="AE45" s="39"/>
      <c r="AF45" s="39"/>
      <c r="AG45" s="39"/>
      <c r="AH45" s="38"/>
      <c r="AI45" s="39"/>
      <c r="AJ45" s="36"/>
      <c r="AK45" s="36"/>
      <c r="AL45" s="36"/>
      <c r="AM45" s="36"/>
      <c r="AN45" s="36"/>
      <c r="AO45" s="36"/>
      <c r="AP45" s="36"/>
      <c r="AQ45" s="36">
        <f t="shared" si="1"/>
        <v>0</v>
      </c>
      <c r="AR45" s="26"/>
      <c r="AS45" s="26"/>
      <c r="AT45" s="26"/>
      <c r="AU45" s="26"/>
      <c r="AV45" s="26"/>
      <c r="AW45" s="26"/>
      <c r="AX45" s="26"/>
      <c r="AY45" s="26"/>
      <c r="AZ45" s="26"/>
      <c r="BA45" s="26"/>
      <c r="BB45" s="111"/>
      <c r="BC45" s="122"/>
      <c r="BD45" s="36"/>
      <c r="BE45" s="121"/>
      <c r="BF45" s="121"/>
      <c r="BG45" s="121"/>
      <c r="BH45" s="121"/>
      <c r="BI45" s="121"/>
      <c r="BJ45" s="121"/>
      <c r="BK45" s="121"/>
    </row>
    <row r="46" spans="1:63" s="25" customFormat="1" ht="60.75" hidden="1" customHeight="1" thickBot="1" x14ac:dyDescent="0.3">
      <c r="A46" s="24"/>
      <c r="B46" s="34"/>
      <c r="C46" s="33"/>
      <c r="D46" s="34"/>
      <c r="E46" s="60"/>
      <c r="F46" s="34"/>
      <c r="G46" s="37"/>
      <c r="H46" s="37"/>
      <c r="I46" s="37"/>
      <c r="J46" s="37"/>
      <c r="K46" s="37"/>
      <c r="L46" s="38"/>
      <c r="M46" s="38"/>
      <c r="N46" s="37"/>
      <c r="O46" s="110"/>
      <c r="P46" s="133"/>
      <c r="Q46" s="133"/>
      <c r="R46" s="133"/>
      <c r="S46" s="33"/>
      <c r="T46" s="34"/>
      <c r="U46" s="34"/>
      <c r="V46" s="115"/>
      <c r="W46" s="127"/>
      <c r="X46" s="34">
        <v>190501502</v>
      </c>
      <c r="Y46" s="33" t="s">
        <v>227</v>
      </c>
      <c r="Z46" s="32">
        <v>1</v>
      </c>
      <c r="AA46" s="39"/>
      <c r="AB46" s="34">
        <v>1</v>
      </c>
      <c r="AC46" s="39"/>
      <c r="AD46" s="39"/>
      <c r="AE46" s="39"/>
      <c r="AF46" s="39"/>
      <c r="AG46" s="39"/>
      <c r="AH46" s="38"/>
      <c r="AI46" s="39"/>
      <c r="AJ46" s="36"/>
      <c r="AK46" s="36"/>
      <c r="AL46" s="36"/>
      <c r="AM46" s="36"/>
      <c r="AN46" s="36"/>
      <c r="AO46" s="36"/>
      <c r="AP46" s="36"/>
      <c r="AQ46" s="36">
        <f t="shared" si="1"/>
        <v>0</v>
      </c>
      <c r="AR46" s="26"/>
      <c r="AS46" s="26"/>
      <c r="AT46" s="26"/>
      <c r="AU46" s="26"/>
      <c r="AV46" s="26"/>
      <c r="AW46" s="26"/>
      <c r="AX46" s="26"/>
      <c r="AY46" s="26"/>
      <c r="AZ46" s="26"/>
      <c r="BA46" s="26"/>
      <c r="BB46" s="111" t="s">
        <v>171</v>
      </c>
      <c r="BC46" s="112">
        <v>8.2000000000000003E-2</v>
      </c>
      <c r="BD46" s="36"/>
      <c r="BE46" s="112">
        <v>6.2E-2</v>
      </c>
      <c r="BF46" s="112"/>
      <c r="BG46" s="112"/>
      <c r="BH46" s="112"/>
      <c r="BI46" s="112"/>
      <c r="BJ46" s="112"/>
      <c r="BK46" s="112"/>
    </row>
    <row r="47" spans="1:63" s="25" customFormat="1" ht="63" hidden="1" customHeight="1" thickBot="1" x14ac:dyDescent="0.3">
      <c r="A47" s="24"/>
      <c r="B47" s="34"/>
      <c r="C47" s="33"/>
      <c r="D47" s="34"/>
      <c r="E47" s="60"/>
      <c r="F47" s="34"/>
      <c r="G47" s="37"/>
      <c r="H47" s="37"/>
      <c r="I47" s="37"/>
      <c r="J47" s="37"/>
      <c r="K47" s="37"/>
      <c r="L47" s="38"/>
      <c r="M47" s="38"/>
      <c r="N47" s="37"/>
      <c r="O47" s="110"/>
      <c r="P47" s="133"/>
      <c r="Q47" s="133"/>
      <c r="R47" s="133"/>
      <c r="S47" s="33"/>
      <c r="T47" s="34"/>
      <c r="U47" s="34"/>
      <c r="V47" s="43">
        <v>1905019</v>
      </c>
      <c r="W47" s="33" t="s">
        <v>118</v>
      </c>
      <c r="X47" s="34">
        <v>190501900</v>
      </c>
      <c r="Y47" s="33" t="s">
        <v>23</v>
      </c>
      <c r="Z47" s="44">
        <v>2000</v>
      </c>
      <c r="AA47" s="39"/>
      <c r="AB47" s="34">
        <v>500</v>
      </c>
      <c r="AC47" s="39"/>
      <c r="AD47" s="39"/>
      <c r="AE47" s="39"/>
      <c r="AF47" s="39"/>
      <c r="AG47" s="39"/>
      <c r="AH47" s="38"/>
      <c r="AI47" s="39"/>
      <c r="AJ47" s="36"/>
      <c r="AK47" s="36"/>
      <c r="AL47" s="36"/>
      <c r="AM47" s="36"/>
      <c r="AN47" s="36"/>
      <c r="AO47" s="36"/>
      <c r="AP47" s="36"/>
      <c r="AQ47" s="36">
        <f t="shared" si="1"/>
        <v>0</v>
      </c>
      <c r="AR47" s="26"/>
      <c r="AS47" s="26"/>
      <c r="AT47" s="26"/>
      <c r="AU47" s="26"/>
      <c r="AV47" s="26"/>
      <c r="AW47" s="26"/>
      <c r="AX47" s="26"/>
      <c r="AY47" s="26"/>
      <c r="AZ47" s="26"/>
      <c r="BA47" s="26"/>
      <c r="BB47" s="111"/>
      <c r="BC47" s="112"/>
      <c r="BD47" s="36"/>
      <c r="BE47" s="112"/>
      <c r="BF47" s="112"/>
      <c r="BG47" s="112"/>
      <c r="BH47" s="112"/>
      <c r="BI47" s="112"/>
      <c r="BJ47" s="112"/>
      <c r="BK47" s="112"/>
    </row>
    <row r="48" spans="1:63" s="25" customFormat="1" ht="94.5" customHeight="1" thickBot="1" x14ac:dyDescent="0.3">
      <c r="A48" s="24"/>
      <c r="B48" s="77" t="s">
        <v>299</v>
      </c>
      <c r="C48" s="76" t="s">
        <v>369</v>
      </c>
      <c r="D48" s="77" t="s">
        <v>303</v>
      </c>
      <c r="E48" s="72" t="s">
        <v>301</v>
      </c>
      <c r="F48" s="77">
        <v>2</v>
      </c>
      <c r="G48" s="86">
        <v>0</v>
      </c>
      <c r="H48" s="86">
        <v>0</v>
      </c>
      <c r="I48" s="86">
        <v>2</v>
      </c>
      <c r="J48" s="86">
        <v>0</v>
      </c>
      <c r="K48" s="37"/>
      <c r="L48" s="38"/>
      <c r="M48" s="38"/>
      <c r="N48" s="37"/>
      <c r="O48" s="110"/>
      <c r="P48" s="133"/>
      <c r="Q48" s="133"/>
      <c r="R48" s="133"/>
      <c r="S48" s="33"/>
      <c r="T48" s="34"/>
      <c r="U48" s="34"/>
      <c r="V48" s="115">
        <v>1905020</v>
      </c>
      <c r="W48" s="127" t="s">
        <v>86</v>
      </c>
      <c r="X48" s="101">
        <v>190502000</v>
      </c>
      <c r="Y48" s="103" t="s">
        <v>87</v>
      </c>
      <c r="Z48" s="105">
        <v>8</v>
      </c>
      <c r="AA48" s="39"/>
      <c r="AB48" s="101">
        <v>2</v>
      </c>
      <c r="AC48" s="39"/>
      <c r="AD48" s="39"/>
      <c r="AE48" s="39"/>
      <c r="AF48" s="39"/>
      <c r="AG48" s="39"/>
      <c r="AH48" s="38"/>
      <c r="AI48" s="39"/>
      <c r="AJ48" s="36"/>
      <c r="AK48" s="63">
        <v>1500000</v>
      </c>
      <c r="AL48" s="36"/>
      <c r="AM48" s="36"/>
      <c r="AN48" s="36"/>
      <c r="AO48" s="36"/>
      <c r="AP48" s="36"/>
      <c r="AQ48" s="36">
        <f t="shared" si="1"/>
        <v>1500000</v>
      </c>
      <c r="AR48" s="26"/>
      <c r="AS48" s="26"/>
      <c r="AT48" s="26"/>
      <c r="AU48" s="26"/>
      <c r="AV48" s="26"/>
      <c r="AW48" s="26"/>
      <c r="AX48" s="26"/>
      <c r="AY48" s="26"/>
      <c r="AZ48" s="26"/>
      <c r="BA48" s="26"/>
      <c r="BB48" s="111" t="s">
        <v>156</v>
      </c>
      <c r="BC48" s="120" t="s">
        <v>20</v>
      </c>
      <c r="BD48" s="36"/>
      <c r="BE48" s="120">
        <v>0</v>
      </c>
      <c r="BF48" s="120"/>
      <c r="BG48" s="120"/>
      <c r="BH48" s="120"/>
      <c r="BI48" s="120"/>
      <c r="BJ48" s="120"/>
      <c r="BK48" s="120"/>
    </row>
    <row r="49" spans="1:63" s="25" customFormat="1" ht="87" customHeight="1" thickBot="1" x14ac:dyDescent="0.3">
      <c r="A49" s="24"/>
      <c r="B49" s="77"/>
      <c r="C49" s="76"/>
      <c r="D49" s="77"/>
      <c r="E49" s="72"/>
      <c r="F49" s="77"/>
      <c r="G49" s="86"/>
      <c r="H49" s="86"/>
      <c r="I49" s="86"/>
      <c r="J49" s="86"/>
      <c r="K49" s="86"/>
      <c r="L49" s="65"/>
      <c r="M49" s="65"/>
      <c r="N49" s="86"/>
      <c r="O49" s="110"/>
      <c r="P49" s="133"/>
      <c r="Q49" s="133"/>
      <c r="R49" s="133"/>
      <c r="S49" s="76"/>
      <c r="T49" s="77"/>
      <c r="U49" s="77"/>
      <c r="V49" s="115"/>
      <c r="W49" s="127"/>
      <c r="X49" s="102"/>
      <c r="Y49" s="104"/>
      <c r="Z49" s="106"/>
      <c r="AA49" s="64"/>
      <c r="AB49" s="102"/>
      <c r="AC49" s="64"/>
      <c r="AD49" s="64"/>
      <c r="AE49" s="64"/>
      <c r="AF49" s="64"/>
      <c r="AG49" s="64"/>
      <c r="AH49" s="65"/>
      <c r="AI49" s="64"/>
      <c r="AJ49" s="63"/>
      <c r="AK49" s="63"/>
      <c r="AL49" s="63"/>
      <c r="AM49" s="63"/>
      <c r="AN49" s="63"/>
      <c r="AO49" s="63"/>
      <c r="AP49" s="63"/>
      <c r="AQ49" s="63">
        <f t="shared" si="1"/>
        <v>0</v>
      </c>
      <c r="AR49" s="26"/>
      <c r="AS49" s="26"/>
      <c r="AT49" s="26"/>
      <c r="AU49" s="26"/>
      <c r="AV49" s="26"/>
      <c r="AW49" s="26"/>
      <c r="AX49" s="26"/>
      <c r="AY49" s="26"/>
      <c r="AZ49" s="26"/>
      <c r="BA49" s="26"/>
      <c r="BB49" s="111"/>
      <c r="BC49" s="120"/>
      <c r="BD49" s="63"/>
      <c r="BE49" s="120"/>
      <c r="BF49" s="120"/>
      <c r="BG49" s="120"/>
      <c r="BH49" s="120"/>
      <c r="BI49" s="120"/>
      <c r="BJ49" s="120"/>
      <c r="BK49" s="120"/>
    </row>
    <row r="50" spans="1:63" s="25" customFormat="1" ht="103.5" customHeight="1" thickBot="1" x14ac:dyDescent="0.3">
      <c r="A50" s="24"/>
      <c r="B50" s="77" t="s">
        <v>299</v>
      </c>
      <c r="C50" s="30" t="s">
        <v>360</v>
      </c>
      <c r="D50" s="77" t="s">
        <v>303</v>
      </c>
      <c r="E50" s="72" t="s">
        <v>301</v>
      </c>
      <c r="F50" s="77">
        <v>1</v>
      </c>
      <c r="G50" s="86">
        <v>0</v>
      </c>
      <c r="H50" s="86">
        <v>1</v>
      </c>
      <c r="I50" s="86">
        <v>0</v>
      </c>
      <c r="J50" s="86">
        <v>0</v>
      </c>
      <c r="K50" s="37"/>
      <c r="L50" s="38"/>
      <c r="M50" s="38"/>
      <c r="N50" s="37"/>
      <c r="O50" s="110"/>
      <c r="P50" s="133"/>
      <c r="Q50" s="133"/>
      <c r="R50" s="133"/>
      <c r="S50" s="33"/>
      <c r="T50" s="34"/>
      <c r="U50" s="34"/>
      <c r="V50" s="115"/>
      <c r="W50" s="127"/>
      <c r="X50" s="34">
        <v>190502001</v>
      </c>
      <c r="Y50" s="33" t="s">
        <v>88</v>
      </c>
      <c r="Z50" s="44">
        <v>1000</v>
      </c>
      <c r="AA50" s="39"/>
      <c r="AB50" s="39">
        <f>+Z50/4</f>
        <v>250</v>
      </c>
      <c r="AC50" s="39"/>
      <c r="AD50" s="39"/>
      <c r="AE50" s="39"/>
      <c r="AF50" s="39"/>
      <c r="AG50" s="39"/>
      <c r="AH50" s="38"/>
      <c r="AI50" s="39"/>
      <c r="AJ50" s="36"/>
      <c r="AK50" s="63">
        <v>1400000</v>
      </c>
      <c r="AL50" s="36"/>
      <c r="AM50" s="36"/>
      <c r="AN50" s="36"/>
      <c r="AO50" s="36"/>
      <c r="AP50" s="36"/>
      <c r="AQ50" s="36">
        <f t="shared" si="1"/>
        <v>1400000</v>
      </c>
      <c r="AR50" s="27"/>
      <c r="AS50" s="27"/>
      <c r="AT50" s="27"/>
      <c r="AU50" s="27"/>
      <c r="AV50" s="27"/>
      <c r="AW50" s="27"/>
      <c r="AX50" s="27"/>
      <c r="AY50" s="27"/>
      <c r="AZ50" s="27"/>
      <c r="BA50" s="27"/>
      <c r="BB50" s="111"/>
      <c r="BC50" s="120"/>
      <c r="BD50" s="36"/>
      <c r="BE50" s="120"/>
      <c r="BF50" s="120"/>
      <c r="BG50" s="120"/>
      <c r="BH50" s="120"/>
      <c r="BI50" s="120"/>
      <c r="BJ50" s="120"/>
      <c r="BK50" s="120"/>
    </row>
    <row r="51" spans="1:63" s="25" customFormat="1" ht="50.25" customHeight="1" thickBot="1" x14ac:dyDescent="0.3">
      <c r="A51" s="24"/>
      <c r="B51" s="34"/>
      <c r="C51" s="33"/>
      <c r="D51" s="34"/>
      <c r="E51" s="60"/>
      <c r="F51" s="34"/>
      <c r="G51" s="37"/>
      <c r="H51" s="37"/>
      <c r="I51" s="37"/>
      <c r="J51" s="37"/>
      <c r="K51" s="37"/>
      <c r="L51" s="38"/>
      <c r="M51" s="38"/>
      <c r="N51" s="37"/>
      <c r="O51" s="110"/>
      <c r="P51" s="133"/>
      <c r="Q51" s="133"/>
      <c r="R51" s="133"/>
      <c r="S51" s="33"/>
      <c r="T51" s="34"/>
      <c r="U51" s="34"/>
      <c r="V51" s="115"/>
      <c r="W51" s="33" t="s">
        <v>228</v>
      </c>
      <c r="X51" s="34"/>
      <c r="Y51" s="33" t="s">
        <v>229</v>
      </c>
      <c r="Z51" s="43">
        <v>1</v>
      </c>
      <c r="AA51" s="39"/>
      <c r="AB51" s="39">
        <v>1</v>
      </c>
      <c r="AC51" s="39"/>
      <c r="AD51" s="39"/>
      <c r="AE51" s="39"/>
      <c r="AF51" s="39"/>
      <c r="AG51" s="39"/>
      <c r="AH51" s="38"/>
      <c r="AI51" s="39"/>
      <c r="AJ51" s="36"/>
      <c r="AK51" s="36"/>
      <c r="AL51" s="36"/>
      <c r="AM51" s="36"/>
      <c r="AN51" s="36"/>
      <c r="AO51" s="36"/>
      <c r="AP51" s="36"/>
      <c r="AQ51" s="36">
        <f t="shared" si="1"/>
        <v>0</v>
      </c>
      <c r="AR51" s="27"/>
      <c r="AS51" s="27"/>
      <c r="AT51" s="27"/>
      <c r="AU51" s="27"/>
      <c r="AV51" s="27"/>
      <c r="AW51" s="27"/>
      <c r="AX51" s="27"/>
      <c r="AY51" s="27"/>
      <c r="AZ51" s="27"/>
      <c r="BA51" s="27"/>
      <c r="BB51" s="111"/>
      <c r="BC51" s="120"/>
      <c r="BD51" s="36"/>
      <c r="BE51" s="120"/>
      <c r="BF51" s="120"/>
      <c r="BG51" s="120"/>
      <c r="BH51" s="120"/>
      <c r="BI51" s="120"/>
      <c r="BJ51" s="120"/>
      <c r="BK51" s="120"/>
    </row>
    <row r="52" spans="1:63" s="25" customFormat="1" ht="78" customHeight="1" thickBot="1" x14ac:dyDescent="0.3">
      <c r="A52" s="24"/>
      <c r="B52" s="77" t="s">
        <v>299</v>
      </c>
      <c r="C52" s="76" t="s">
        <v>348</v>
      </c>
      <c r="D52" s="77" t="s">
        <v>303</v>
      </c>
      <c r="E52" s="72" t="s">
        <v>301</v>
      </c>
      <c r="F52" s="77">
        <v>4</v>
      </c>
      <c r="G52" s="86">
        <v>1</v>
      </c>
      <c r="H52" s="86">
        <v>1</v>
      </c>
      <c r="I52" s="86">
        <v>1</v>
      </c>
      <c r="J52" s="86">
        <v>1</v>
      </c>
      <c r="K52" s="37"/>
      <c r="L52" s="38"/>
      <c r="M52" s="38"/>
      <c r="N52" s="37"/>
      <c r="O52" s="110"/>
      <c r="P52" s="133"/>
      <c r="Q52" s="133"/>
      <c r="R52" s="133"/>
      <c r="S52" s="33"/>
      <c r="T52" s="34"/>
      <c r="U52" s="34"/>
      <c r="V52" s="115"/>
      <c r="W52" s="103" t="s">
        <v>96</v>
      </c>
      <c r="X52" s="101"/>
      <c r="Y52" s="103" t="s">
        <v>97</v>
      </c>
      <c r="Z52" s="105">
        <v>1</v>
      </c>
      <c r="AA52" s="39"/>
      <c r="AB52" s="107">
        <v>1</v>
      </c>
      <c r="AC52" s="39"/>
      <c r="AD52" s="39"/>
      <c r="AE52" s="39"/>
      <c r="AF52" s="39"/>
      <c r="AG52" s="39"/>
      <c r="AH52" s="38"/>
      <c r="AI52" s="39"/>
      <c r="AJ52" s="36"/>
      <c r="AK52" s="36">
        <v>100000</v>
      </c>
      <c r="AL52" s="36"/>
      <c r="AM52" s="36"/>
      <c r="AN52" s="36"/>
      <c r="AO52" s="36"/>
      <c r="AP52" s="36"/>
      <c r="AQ52" s="36">
        <f t="shared" si="1"/>
        <v>100000</v>
      </c>
      <c r="AR52" s="27"/>
      <c r="AS52" s="27"/>
      <c r="AT52" s="27"/>
      <c r="AU52" s="27"/>
      <c r="AV52" s="27"/>
      <c r="AW52" s="27"/>
      <c r="AX52" s="27"/>
      <c r="AY52" s="27"/>
      <c r="AZ52" s="27"/>
      <c r="BA52" s="27"/>
      <c r="BB52" s="111"/>
      <c r="BC52" s="120"/>
      <c r="BD52" s="36"/>
      <c r="BE52" s="120"/>
      <c r="BF52" s="120"/>
      <c r="BG52" s="120"/>
      <c r="BH52" s="120"/>
      <c r="BI52" s="120"/>
      <c r="BJ52" s="120"/>
      <c r="BK52" s="120"/>
    </row>
    <row r="53" spans="1:63" s="25" customFormat="1" ht="78" customHeight="1" thickBot="1" x14ac:dyDescent="0.3">
      <c r="A53" s="24"/>
      <c r="B53" s="77" t="s">
        <v>299</v>
      </c>
      <c r="C53" s="76" t="s">
        <v>349</v>
      </c>
      <c r="D53" s="77" t="s">
        <v>300</v>
      </c>
      <c r="E53" s="72" t="s">
        <v>301</v>
      </c>
      <c r="F53" s="77">
        <v>4</v>
      </c>
      <c r="G53" s="86">
        <v>1</v>
      </c>
      <c r="H53" s="86">
        <v>1</v>
      </c>
      <c r="I53" s="86">
        <v>1</v>
      </c>
      <c r="J53" s="86">
        <v>1</v>
      </c>
      <c r="K53" s="86"/>
      <c r="L53" s="65"/>
      <c r="M53" s="65"/>
      <c r="N53" s="86"/>
      <c r="O53" s="110"/>
      <c r="P53" s="133"/>
      <c r="Q53" s="133"/>
      <c r="R53" s="133"/>
      <c r="S53" s="76"/>
      <c r="T53" s="77"/>
      <c r="U53" s="77"/>
      <c r="V53" s="115"/>
      <c r="W53" s="104"/>
      <c r="X53" s="102"/>
      <c r="Y53" s="104"/>
      <c r="Z53" s="106"/>
      <c r="AA53" s="64"/>
      <c r="AB53" s="108"/>
      <c r="AC53" s="64"/>
      <c r="AD53" s="64"/>
      <c r="AE53" s="64"/>
      <c r="AF53" s="64"/>
      <c r="AG53" s="64"/>
      <c r="AH53" s="65"/>
      <c r="AI53" s="64"/>
      <c r="AJ53" s="63"/>
      <c r="AK53" s="63">
        <v>100000</v>
      </c>
      <c r="AL53" s="63"/>
      <c r="AM53" s="63"/>
      <c r="AN53" s="63"/>
      <c r="AO53" s="63"/>
      <c r="AP53" s="63"/>
      <c r="AQ53" s="63">
        <f t="shared" si="1"/>
        <v>100000</v>
      </c>
      <c r="AR53" s="27"/>
      <c r="AS53" s="27"/>
      <c r="AT53" s="27"/>
      <c r="AU53" s="27"/>
      <c r="AV53" s="27"/>
      <c r="AW53" s="27"/>
      <c r="AX53" s="27"/>
      <c r="AY53" s="27"/>
      <c r="AZ53" s="27"/>
      <c r="BA53" s="27"/>
      <c r="BB53" s="111"/>
      <c r="BC53" s="120"/>
      <c r="BD53" s="63"/>
      <c r="BE53" s="120"/>
      <c r="BF53" s="120"/>
      <c r="BG53" s="120"/>
      <c r="BH53" s="120"/>
      <c r="BI53" s="120"/>
      <c r="BJ53" s="120"/>
      <c r="BK53" s="120"/>
    </row>
    <row r="54" spans="1:63" s="25" customFormat="1" ht="117.75" customHeight="1" thickBot="1" x14ac:dyDescent="0.3">
      <c r="A54" s="24"/>
      <c r="B54" s="77" t="s">
        <v>299</v>
      </c>
      <c r="C54" s="76" t="s">
        <v>345</v>
      </c>
      <c r="D54" s="77" t="s">
        <v>327</v>
      </c>
      <c r="E54" s="72" t="s">
        <v>301</v>
      </c>
      <c r="F54" s="77">
        <v>3</v>
      </c>
      <c r="G54" s="86">
        <v>0</v>
      </c>
      <c r="H54" s="86">
        <v>1</v>
      </c>
      <c r="I54" s="86">
        <v>1</v>
      </c>
      <c r="J54" s="86">
        <v>1</v>
      </c>
      <c r="K54" s="37"/>
      <c r="L54" s="38"/>
      <c r="M54" s="38"/>
      <c r="N54" s="37"/>
      <c r="O54" s="110"/>
      <c r="P54" s="133"/>
      <c r="Q54" s="133"/>
      <c r="R54" s="133"/>
      <c r="S54" s="33"/>
      <c r="T54" s="34"/>
      <c r="U54" s="34"/>
      <c r="V54" s="115"/>
      <c r="W54" s="33" t="s">
        <v>89</v>
      </c>
      <c r="X54" s="34"/>
      <c r="Y54" s="33" t="s">
        <v>90</v>
      </c>
      <c r="Z54" s="43">
        <v>1</v>
      </c>
      <c r="AA54" s="39"/>
      <c r="AB54" s="39">
        <v>1</v>
      </c>
      <c r="AC54" s="39"/>
      <c r="AD54" s="39"/>
      <c r="AE54" s="39"/>
      <c r="AF54" s="39"/>
      <c r="AG54" s="39"/>
      <c r="AH54" s="38"/>
      <c r="AI54" s="39"/>
      <c r="AJ54" s="36"/>
      <c r="AK54" s="36">
        <v>1000000</v>
      </c>
      <c r="AL54" s="36"/>
      <c r="AM54" s="36"/>
      <c r="AN54" s="36"/>
      <c r="AO54" s="36"/>
      <c r="AP54" s="36"/>
      <c r="AQ54" s="36">
        <f t="shared" si="1"/>
        <v>1000000</v>
      </c>
      <c r="AR54" s="27"/>
      <c r="AS54" s="27"/>
      <c r="AT54" s="27"/>
      <c r="AU54" s="27"/>
      <c r="AV54" s="27"/>
      <c r="AW54" s="27"/>
      <c r="AX54" s="27"/>
      <c r="AY54" s="27"/>
      <c r="AZ54" s="27"/>
      <c r="BA54" s="27"/>
      <c r="BB54" s="111"/>
      <c r="BC54" s="120"/>
      <c r="BD54" s="36"/>
      <c r="BE54" s="120"/>
      <c r="BF54" s="120"/>
      <c r="BG54" s="120"/>
      <c r="BH54" s="120"/>
      <c r="BI54" s="120"/>
      <c r="BJ54" s="120"/>
      <c r="BK54" s="120"/>
    </row>
    <row r="55" spans="1:63" s="25" customFormat="1" ht="69" customHeight="1" thickBot="1" x14ac:dyDescent="0.3">
      <c r="A55" s="24"/>
      <c r="B55" s="34"/>
      <c r="C55" s="33" t="s">
        <v>296</v>
      </c>
      <c r="D55" s="34"/>
      <c r="E55" s="60"/>
      <c r="F55" s="34"/>
      <c r="G55" s="37"/>
      <c r="H55" s="37"/>
      <c r="I55" s="37"/>
      <c r="J55" s="37"/>
      <c r="K55" s="37"/>
      <c r="L55" s="38"/>
      <c r="M55" s="38"/>
      <c r="N55" s="37"/>
      <c r="O55" s="110"/>
      <c r="P55" s="133"/>
      <c r="Q55" s="133"/>
      <c r="R55" s="133"/>
      <c r="S55" s="33"/>
      <c r="T55" s="34"/>
      <c r="U55" s="34"/>
      <c r="V55" s="115"/>
      <c r="W55" s="33" t="s">
        <v>230</v>
      </c>
      <c r="X55" s="34"/>
      <c r="Y55" s="33" t="s">
        <v>231</v>
      </c>
      <c r="Z55" s="43">
        <v>16</v>
      </c>
      <c r="AA55" s="39"/>
      <c r="AB55" s="39">
        <v>4</v>
      </c>
      <c r="AC55" s="39"/>
      <c r="AD55" s="39"/>
      <c r="AE55" s="39"/>
      <c r="AF55" s="39"/>
      <c r="AG55" s="39"/>
      <c r="AH55" s="38"/>
      <c r="AI55" s="39"/>
      <c r="AJ55" s="36"/>
      <c r="AK55" s="36"/>
      <c r="AL55" s="36"/>
      <c r="AM55" s="36"/>
      <c r="AN55" s="36"/>
      <c r="AO55" s="36"/>
      <c r="AP55" s="36"/>
      <c r="AQ55" s="36">
        <f t="shared" si="1"/>
        <v>0</v>
      </c>
      <c r="AR55" s="27"/>
      <c r="AS55" s="27"/>
      <c r="AT55" s="27"/>
      <c r="AU55" s="27"/>
      <c r="AV55" s="27"/>
      <c r="AW55" s="27"/>
      <c r="AX55" s="27"/>
      <c r="AY55" s="27"/>
      <c r="AZ55" s="27"/>
      <c r="BA55" s="27"/>
      <c r="BB55" s="111"/>
      <c r="BC55" s="120"/>
      <c r="BD55" s="36"/>
      <c r="BE55" s="120"/>
      <c r="BF55" s="120"/>
      <c r="BG55" s="120"/>
      <c r="BH55" s="120"/>
      <c r="BI55" s="120"/>
      <c r="BJ55" s="120"/>
      <c r="BK55" s="120"/>
    </row>
    <row r="56" spans="1:63" s="25" customFormat="1" ht="67.5" customHeight="1" thickBot="1" x14ac:dyDescent="0.3">
      <c r="A56" s="24"/>
      <c r="B56" s="77" t="s">
        <v>299</v>
      </c>
      <c r="C56" s="76" t="s">
        <v>305</v>
      </c>
      <c r="D56" s="77" t="s">
        <v>303</v>
      </c>
      <c r="E56" s="77" t="s">
        <v>301</v>
      </c>
      <c r="F56" s="77">
        <v>1</v>
      </c>
      <c r="G56" s="86">
        <v>0</v>
      </c>
      <c r="H56" s="86">
        <v>0</v>
      </c>
      <c r="I56" s="86">
        <v>1</v>
      </c>
      <c r="J56" s="86">
        <v>0</v>
      </c>
      <c r="K56" s="37"/>
      <c r="L56" s="38"/>
      <c r="M56" s="38"/>
      <c r="N56" s="37"/>
      <c r="O56" s="110"/>
      <c r="P56" s="133"/>
      <c r="Q56" s="133"/>
      <c r="R56" s="133"/>
      <c r="S56" s="33"/>
      <c r="T56" s="34"/>
      <c r="U56" s="34"/>
      <c r="V56" s="126">
        <v>1905021</v>
      </c>
      <c r="W56" s="127" t="s">
        <v>94</v>
      </c>
      <c r="X56" s="101">
        <v>190502100</v>
      </c>
      <c r="Y56" s="103" t="s">
        <v>95</v>
      </c>
      <c r="Z56" s="105">
        <v>4</v>
      </c>
      <c r="AA56" s="39"/>
      <c r="AB56" s="107">
        <v>1</v>
      </c>
      <c r="AC56" s="39"/>
      <c r="AD56" s="39"/>
      <c r="AE56" s="39"/>
      <c r="AF56" s="39"/>
      <c r="AG56" s="39"/>
      <c r="AH56" s="38"/>
      <c r="AI56" s="39"/>
      <c r="AJ56" s="36"/>
      <c r="AK56" s="36"/>
      <c r="AL56" s="36"/>
      <c r="AM56" s="36"/>
      <c r="AN56" s="36"/>
      <c r="AO56" s="36"/>
      <c r="AP56" s="36"/>
      <c r="AQ56" s="36">
        <f t="shared" si="1"/>
        <v>0</v>
      </c>
      <c r="AR56" s="36"/>
      <c r="AS56" s="36"/>
      <c r="AT56" s="36"/>
      <c r="AU56" s="36"/>
      <c r="AV56" s="36"/>
      <c r="AW56" s="36"/>
      <c r="AX56" s="36"/>
      <c r="AY56" s="36"/>
      <c r="AZ56" s="36"/>
      <c r="BA56" s="36"/>
      <c r="BB56" s="42" t="s">
        <v>158</v>
      </c>
      <c r="BC56" s="28">
        <v>0</v>
      </c>
      <c r="BD56" s="36"/>
      <c r="BE56" s="28">
        <v>0</v>
      </c>
      <c r="BF56" s="28"/>
      <c r="BG56" s="28"/>
      <c r="BH56" s="28"/>
      <c r="BI56" s="28"/>
      <c r="BJ56" s="28"/>
      <c r="BK56" s="28"/>
    </row>
    <row r="57" spans="1:63" s="25" customFormat="1" ht="39.75" customHeight="1" thickBot="1" x14ac:dyDescent="0.3">
      <c r="A57" s="24"/>
      <c r="B57" s="77" t="s">
        <v>299</v>
      </c>
      <c r="C57" s="76" t="s">
        <v>379</v>
      </c>
      <c r="D57" s="77" t="s">
        <v>303</v>
      </c>
      <c r="E57" s="77" t="s">
        <v>301</v>
      </c>
      <c r="F57" s="77">
        <v>4</v>
      </c>
      <c r="G57" s="86">
        <v>1</v>
      </c>
      <c r="H57" s="86">
        <v>1</v>
      </c>
      <c r="I57" s="86">
        <v>1</v>
      </c>
      <c r="J57" s="86">
        <v>1</v>
      </c>
      <c r="K57" s="86"/>
      <c r="L57" s="65"/>
      <c r="M57" s="65"/>
      <c r="N57" s="86"/>
      <c r="O57" s="110"/>
      <c r="P57" s="133"/>
      <c r="Q57" s="133"/>
      <c r="R57" s="133"/>
      <c r="S57" s="76"/>
      <c r="T57" s="77"/>
      <c r="U57" s="77"/>
      <c r="V57" s="126"/>
      <c r="W57" s="127"/>
      <c r="X57" s="132"/>
      <c r="Y57" s="110"/>
      <c r="Z57" s="109"/>
      <c r="AA57" s="64"/>
      <c r="AB57" s="151"/>
      <c r="AC57" s="64"/>
      <c r="AD57" s="64"/>
      <c r="AE57" s="64"/>
      <c r="AF57" s="64"/>
      <c r="AG57" s="64"/>
      <c r="AH57" s="65"/>
      <c r="AI57" s="64"/>
      <c r="AJ57" s="63"/>
      <c r="AK57" s="63"/>
      <c r="AL57" s="63"/>
      <c r="AM57" s="63"/>
      <c r="AN57" s="63"/>
      <c r="AO57" s="63"/>
      <c r="AP57" s="63"/>
      <c r="AQ57" s="63">
        <f t="shared" si="1"/>
        <v>0</v>
      </c>
      <c r="AR57" s="63"/>
      <c r="AS57" s="63"/>
      <c r="AT57" s="63"/>
      <c r="AU57" s="63"/>
      <c r="AV57" s="63"/>
      <c r="AW57" s="63"/>
      <c r="AX57" s="63"/>
      <c r="AY57" s="63"/>
      <c r="AZ57" s="63"/>
      <c r="BA57" s="63"/>
      <c r="BB57" s="75"/>
      <c r="BC57" s="81"/>
      <c r="BD57" s="63"/>
      <c r="BE57" s="81"/>
      <c r="BF57" s="81"/>
      <c r="BG57" s="81"/>
      <c r="BH57" s="81"/>
      <c r="BI57" s="81"/>
      <c r="BJ57" s="81"/>
      <c r="BK57" s="81"/>
    </row>
    <row r="58" spans="1:63" s="25" customFormat="1" ht="132.75" customHeight="1" thickBot="1" x14ac:dyDescent="0.3">
      <c r="A58" s="24"/>
      <c r="B58" s="77" t="s">
        <v>299</v>
      </c>
      <c r="C58" s="76" t="s">
        <v>384</v>
      </c>
      <c r="D58" s="77" t="s">
        <v>327</v>
      </c>
      <c r="E58" s="72" t="s">
        <v>301</v>
      </c>
      <c r="F58" s="77">
        <v>3</v>
      </c>
      <c r="G58" s="86">
        <v>0</v>
      </c>
      <c r="H58" s="86">
        <v>0</v>
      </c>
      <c r="I58" s="86">
        <v>3</v>
      </c>
      <c r="J58" s="86">
        <v>0</v>
      </c>
      <c r="K58" s="37"/>
      <c r="L58" s="38"/>
      <c r="M58" s="38"/>
      <c r="N58" s="37"/>
      <c r="O58" s="110"/>
      <c r="P58" s="133"/>
      <c r="Q58" s="133"/>
      <c r="R58" s="133"/>
      <c r="S58" s="33"/>
      <c r="T58" s="34"/>
      <c r="U58" s="34"/>
      <c r="V58" s="126"/>
      <c r="W58" s="127"/>
      <c r="X58" s="34">
        <v>190502101</v>
      </c>
      <c r="Y58" s="33" t="s">
        <v>232</v>
      </c>
      <c r="Z58" s="44">
        <v>1500</v>
      </c>
      <c r="AA58" s="39"/>
      <c r="AB58" s="39">
        <f>+Z58/4</f>
        <v>375</v>
      </c>
      <c r="AC58" s="39"/>
      <c r="AD58" s="39"/>
      <c r="AE58" s="39"/>
      <c r="AF58" s="39"/>
      <c r="AG58" s="39"/>
      <c r="AH58" s="38"/>
      <c r="AI58" s="39"/>
      <c r="AJ58" s="36"/>
      <c r="AK58" s="36"/>
      <c r="AL58" s="36"/>
      <c r="AM58" s="36"/>
      <c r="AN58" s="36"/>
      <c r="AO58" s="36"/>
      <c r="AP58" s="36"/>
      <c r="AQ58" s="36">
        <f t="shared" si="1"/>
        <v>0</v>
      </c>
      <c r="AR58" s="27"/>
      <c r="AS58" s="27"/>
      <c r="AT58" s="27"/>
      <c r="AU58" s="27"/>
      <c r="AV58" s="27"/>
      <c r="AW58" s="27"/>
      <c r="AX58" s="27"/>
      <c r="AY58" s="27"/>
      <c r="AZ58" s="27"/>
      <c r="BA58" s="27"/>
      <c r="BB58" s="42" t="s">
        <v>278</v>
      </c>
      <c r="BC58" s="48">
        <v>0.1</v>
      </c>
      <c r="BD58" s="36"/>
      <c r="BE58" s="48">
        <v>7.0000000000000007E-2</v>
      </c>
      <c r="BF58" s="48"/>
      <c r="BG58" s="48"/>
      <c r="BH58" s="48"/>
      <c r="BI58" s="48"/>
      <c r="BJ58" s="48"/>
      <c r="BK58" s="48"/>
    </row>
    <row r="59" spans="1:63" s="25" customFormat="1" ht="160.5" customHeight="1" thickBot="1" x14ac:dyDescent="0.3">
      <c r="A59" s="24"/>
      <c r="B59" s="77" t="s">
        <v>299</v>
      </c>
      <c r="C59" s="76" t="s">
        <v>380</v>
      </c>
      <c r="D59" s="77" t="s">
        <v>300</v>
      </c>
      <c r="E59" s="72" t="s">
        <v>301</v>
      </c>
      <c r="F59" s="77">
        <v>1</v>
      </c>
      <c r="G59" s="86">
        <v>0</v>
      </c>
      <c r="H59" s="86">
        <v>0</v>
      </c>
      <c r="I59" s="86">
        <v>1</v>
      </c>
      <c r="J59" s="86">
        <v>0</v>
      </c>
      <c r="K59" s="37"/>
      <c r="L59" s="38"/>
      <c r="M59" s="38"/>
      <c r="N59" s="37"/>
      <c r="O59" s="110"/>
      <c r="P59" s="133"/>
      <c r="Q59" s="133"/>
      <c r="R59" s="133"/>
      <c r="S59" s="33"/>
      <c r="T59" s="34"/>
      <c r="U59" s="34"/>
      <c r="V59" s="126"/>
      <c r="W59" s="33" t="s">
        <v>75</v>
      </c>
      <c r="X59" s="34"/>
      <c r="Y59" s="33" t="s">
        <v>76</v>
      </c>
      <c r="Z59" s="44">
        <v>1</v>
      </c>
      <c r="AA59" s="39"/>
      <c r="AB59" s="39">
        <v>1</v>
      </c>
      <c r="AC59" s="39"/>
      <c r="AD59" s="39"/>
      <c r="AE59" s="39"/>
      <c r="AF59" s="39"/>
      <c r="AG59" s="39"/>
      <c r="AH59" s="38"/>
      <c r="AI59" s="39"/>
      <c r="AJ59" s="36"/>
      <c r="AK59" s="36">
        <v>1500000</v>
      </c>
      <c r="AL59" s="36"/>
      <c r="AM59" s="36"/>
      <c r="AN59" s="36"/>
      <c r="AO59" s="36"/>
      <c r="AP59" s="36"/>
      <c r="AQ59" s="36">
        <f t="shared" si="1"/>
        <v>1500000</v>
      </c>
      <c r="AR59" s="27"/>
      <c r="AS59" s="27"/>
      <c r="AT59" s="27"/>
      <c r="AU59" s="27"/>
      <c r="AV59" s="27"/>
      <c r="AW59" s="27"/>
      <c r="AX59" s="27"/>
      <c r="AY59" s="27"/>
      <c r="AZ59" s="27"/>
      <c r="BA59" s="27"/>
      <c r="BB59" s="42" t="s">
        <v>150</v>
      </c>
      <c r="BC59" s="48">
        <v>0.2</v>
      </c>
      <c r="BD59" s="36"/>
      <c r="BE59" s="48">
        <v>0.14000000000000001</v>
      </c>
      <c r="BF59" s="48"/>
      <c r="BG59" s="48"/>
      <c r="BH59" s="48"/>
      <c r="BI59" s="48"/>
      <c r="BJ59" s="48"/>
      <c r="BK59" s="48"/>
    </row>
    <row r="60" spans="1:63" s="25" customFormat="1" ht="75.75" customHeight="1" thickBot="1" x14ac:dyDescent="0.3">
      <c r="A60" s="24"/>
      <c r="B60" s="77" t="s">
        <v>299</v>
      </c>
      <c r="C60" s="76" t="s">
        <v>317</v>
      </c>
      <c r="D60" s="77" t="s">
        <v>303</v>
      </c>
      <c r="E60" s="72" t="s">
        <v>301</v>
      </c>
      <c r="F60" s="77">
        <v>1</v>
      </c>
      <c r="G60" s="86">
        <v>0</v>
      </c>
      <c r="H60" s="86">
        <v>1</v>
      </c>
      <c r="I60" s="86">
        <v>0</v>
      </c>
      <c r="J60" s="86">
        <v>0</v>
      </c>
      <c r="K60" s="37"/>
      <c r="L60" s="38"/>
      <c r="M60" s="38"/>
      <c r="N60" s="37"/>
      <c r="O60" s="110"/>
      <c r="P60" s="133"/>
      <c r="Q60" s="133"/>
      <c r="R60" s="133"/>
      <c r="S60" s="33"/>
      <c r="T60" s="34"/>
      <c r="U60" s="34"/>
      <c r="V60" s="126"/>
      <c r="W60" s="33" t="s">
        <v>71</v>
      </c>
      <c r="X60" s="34"/>
      <c r="Y60" s="33" t="s">
        <v>72</v>
      </c>
      <c r="Z60" s="44">
        <v>20</v>
      </c>
      <c r="AA60" s="39"/>
      <c r="AB60" s="39">
        <v>5</v>
      </c>
      <c r="AC60" s="39"/>
      <c r="AD60" s="39"/>
      <c r="AE60" s="39"/>
      <c r="AF60" s="39"/>
      <c r="AG60" s="39"/>
      <c r="AH60" s="38"/>
      <c r="AI60" s="39"/>
      <c r="AJ60" s="36"/>
      <c r="AK60" s="36">
        <v>1000000</v>
      </c>
      <c r="AL60" s="36"/>
      <c r="AM60" s="36"/>
      <c r="AN60" s="36"/>
      <c r="AO60" s="36"/>
      <c r="AP60" s="36"/>
      <c r="AQ60" s="36">
        <f t="shared" si="1"/>
        <v>1000000</v>
      </c>
      <c r="AR60" s="27"/>
      <c r="AS60" s="27"/>
      <c r="AT60" s="27"/>
      <c r="AU60" s="27"/>
      <c r="AV60" s="27"/>
      <c r="AW60" s="27"/>
      <c r="AX60" s="27"/>
      <c r="AY60" s="27"/>
      <c r="AZ60" s="27"/>
      <c r="BA60" s="27"/>
      <c r="BB60" s="42" t="s">
        <v>149</v>
      </c>
      <c r="BC60" s="28">
        <v>0</v>
      </c>
      <c r="BD60" s="36"/>
      <c r="BE60" s="28">
        <v>0</v>
      </c>
      <c r="BF60" s="28"/>
      <c r="BG60" s="28"/>
      <c r="BH60" s="28"/>
      <c r="BI60" s="28"/>
      <c r="BJ60" s="28"/>
      <c r="BK60" s="28"/>
    </row>
    <row r="61" spans="1:63" s="25" customFormat="1" ht="43.5" hidden="1" customHeight="1" thickBot="1" x14ac:dyDescent="0.3">
      <c r="A61" s="24"/>
      <c r="B61" s="34"/>
      <c r="C61" s="33" t="s">
        <v>296</v>
      </c>
      <c r="D61" s="34"/>
      <c r="E61" s="60"/>
      <c r="F61" s="34"/>
      <c r="G61" s="37"/>
      <c r="H61" s="37"/>
      <c r="I61" s="37"/>
      <c r="J61" s="37"/>
      <c r="K61" s="37"/>
      <c r="L61" s="38"/>
      <c r="M61" s="38"/>
      <c r="N61" s="37"/>
      <c r="O61" s="110"/>
      <c r="P61" s="133"/>
      <c r="Q61" s="133"/>
      <c r="R61" s="133"/>
      <c r="S61" s="33"/>
      <c r="T61" s="34"/>
      <c r="U61" s="34"/>
      <c r="V61" s="126"/>
      <c r="W61" s="33" t="s">
        <v>69</v>
      </c>
      <c r="X61" s="34"/>
      <c r="Y61" s="33" t="s">
        <v>70</v>
      </c>
      <c r="Z61" s="44">
        <v>1</v>
      </c>
      <c r="AA61" s="39"/>
      <c r="AB61" s="39">
        <v>1</v>
      </c>
      <c r="AC61" s="39"/>
      <c r="AD61" s="39"/>
      <c r="AE61" s="39"/>
      <c r="AF61" s="39"/>
      <c r="AG61" s="39"/>
      <c r="AH61" s="38"/>
      <c r="AI61" s="39"/>
      <c r="AJ61" s="36"/>
      <c r="AK61" s="36"/>
      <c r="AL61" s="36"/>
      <c r="AM61" s="36"/>
      <c r="AN61" s="36"/>
      <c r="AO61" s="36"/>
      <c r="AP61" s="36"/>
      <c r="AQ61" s="36">
        <f t="shared" si="1"/>
        <v>0</v>
      </c>
      <c r="AR61" s="27"/>
      <c r="AS61" s="27"/>
      <c r="AT61" s="27"/>
      <c r="AU61" s="27"/>
      <c r="AV61" s="27"/>
      <c r="AW61" s="27"/>
      <c r="AX61" s="27"/>
      <c r="AY61" s="27"/>
      <c r="AZ61" s="27"/>
      <c r="BA61" s="27"/>
      <c r="BB61" s="111" t="s">
        <v>148</v>
      </c>
      <c r="BC61" s="120">
        <v>9.9</v>
      </c>
      <c r="BD61" s="36"/>
      <c r="BE61" s="120">
        <v>6.9</v>
      </c>
      <c r="BF61" s="120"/>
      <c r="BG61" s="120"/>
      <c r="BH61" s="120"/>
      <c r="BI61" s="120"/>
      <c r="BJ61" s="120"/>
      <c r="BK61" s="120"/>
    </row>
    <row r="62" spans="1:63" s="25" customFormat="1" ht="174" customHeight="1" thickBot="1" x14ac:dyDescent="0.3">
      <c r="A62" s="24"/>
      <c r="B62" s="77" t="s">
        <v>299</v>
      </c>
      <c r="C62" s="76" t="s">
        <v>381</v>
      </c>
      <c r="D62" s="77" t="s">
        <v>327</v>
      </c>
      <c r="E62" s="72" t="s">
        <v>301</v>
      </c>
      <c r="F62" s="77">
        <v>3</v>
      </c>
      <c r="G62" s="86">
        <v>0</v>
      </c>
      <c r="H62" s="86">
        <v>0</v>
      </c>
      <c r="I62" s="86">
        <v>3</v>
      </c>
      <c r="J62" s="86">
        <v>0</v>
      </c>
      <c r="K62" s="37"/>
      <c r="L62" s="38"/>
      <c r="M62" s="38"/>
      <c r="N62" s="37"/>
      <c r="O62" s="110"/>
      <c r="P62" s="133"/>
      <c r="Q62" s="133"/>
      <c r="R62" s="133"/>
      <c r="S62" s="33"/>
      <c r="T62" s="34"/>
      <c r="U62" s="34"/>
      <c r="V62" s="126"/>
      <c r="W62" s="33" t="s">
        <v>73</v>
      </c>
      <c r="X62" s="34"/>
      <c r="Y62" s="33" t="s">
        <v>74</v>
      </c>
      <c r="Z62" s="44">
        <v>4</v>
      </c>
      <c r="AA62" s="39"/>
      <c r="AB62" s="39">
        <v>1</v>
      </c>
      <c r="AC62" s="39"/>
      <c r="AD62" s="39"/>
      <c r="AE62" s="39"/>
      <c r="AF62" s="39"/>
      <c r="AG62" s="39"/>
      <c r="AH62" s="38"/>
      <c r="AI62" s="39"/>
      <c r="AJ62" s="36"/>
      <c r="AK62" s="36">
        <v>1500000</v>
      </c>
      <c r="AL62" s="36"/>
      <c r="AM62" s="36"/>
      <c r="AN62" s="36"/>
      <c r="AO62" s="36"/>
      <c r="AP62" s="36"/>
      <c r="AQ62" s="36">
        <f t="shared" si="1"/>
        <v>1500000</v>
      </c>
      <c r="AR62" s="36"/>
      <c r="AS62" s="36"/>
      <c r="AT62" s="36"/>
      <c r="AU62" s="36"/>
      <c r="AV62" s="36"/>
      <c r="AW62" s="36"/>
      <c r="AX62" s="36"/>
      <c r="AY62" s="36"/>
      <c r="AZ62" s="36"/>
      <c r="BA62" s="36"/>
      <c r="BB62" s="111"/>
      <c r="BC62" s="120"/>
      <c r="BD62" s="36"/>
      <c r="BE62" s="120"/>
      <c r="BF62" s="120"/>
      <c r="BG62" s="120"/>
      <c r="BH62" s="120"/>
      <c r="BI62" s="120"/>
      <c r="BJ62" s="120"/>
      <c r="BK62" s="120"/>
    </row>
    <row r="63" spans="1:63" s="25" customFormat="1" ht="64.5" hidden="1" customHeight="1" thickBot="1" x14ac:dyDescent="0.3">
      <c r="A63" s="24"/>
      <c r="B63" s="34"/>
      <c r="C63" s="33" t="s">
        <v>296</v>
      </c>
      <c r="D63" s="34"/>
      <c r="E63" s="60"/>
      <c r="F63" s="34"/>
      <c r="G63" s="37"/>
      <c r="H63" s="37"/>
      <c r="I63" s="37"/>
      <c r="J63" s="37"/>
      <c r="K63" s="37"/>
      <c r="L63" s="38"/>
      <c r="M63" s="38"/>
      <c r="N63" s="37"/>
      <c r="O63" s="110"/>
      <c r="P63" s="133"/>
      <c r="Q63" s="133"/>
      <c r="R63" s="133"/>
      <c r="S63" s="33"/>
      <c r="T63" s="34"/>
      <c r="U63" s="34"/>
      <c r="V63" s="126"/>
      <c r="W63" s="33" t="s">
        <v>233</v>
      </c>
      <c r="X63" s="34"/>
      <c r="Y63" s="33" t="s">
        <v>234</v>
      </c>
      <c r="Z63" s="52">
        <v>7</v>
      </c>
      <c r="AA63" s="39"/>
      <c r="AB63" s="39">
        <v>2</v>
      </c>
      <c r="AC63" s="39"/>
      <c r="AD63" s="39"/>
      <c r="AE63" s="39"/>
      <c r="AF63" s="39"/>
      <c r="AG63" s="39"/>
      <c r="AH63" s="38"/>
      <c r="AI63" s="39"/>
      <c r="AJ63" s="36"/>
      <c r="AK63" s="36"/>
      <c r="AL63" s="36"/>
      <c r="AM63" s="36"/>
      <c r="AN63" s="36"/>
      <c r="AO63" s="36"/>
      <c r="AP63" s="36"/>
      <c r="AQ63" s="36">
        <f t="shared" si="1"/>
        <v>0</v>
      </c>
      <c r="AR63" s="36"/>
      <c r="AS63" s="36"/>
      <c r="AT63" s="36"/>
      <c r="AU63" s="36"/>
      <c r="AV63" s="36"/>
      <c r="AW63" s="36"/>
      <c r="AX63" s="36"/>
      <c r="AY63" s="36"/>
      <c r="AZ63" s="36"/>
      <c r="BA63" s="36"/>
      <c r="BB63" s="42" t="s">
        <v>279</v>
      </c>
      <c r="BC63" s="48">
        <v>0.88</v>
      </c>
      <c r="BD63" s="36"/>
      <c r="BE63" s="48">
        <v>0.98</v>
      </c>
      <c r="BF63" s="48"/>
      <c r="BG63" s="48"/>
      <c r="BH63" s="48"/>
      <c r="BI63" s="48"/>
      <c r="BJ63" s="48"/>
      <c r="BK63" s="48"/>
    </row>
    <row r="64" spans="1:63" s="25" customFormat="1" ht="75" hidden="1" customHeight="1" thickBot="1" x14ac:dyDescent="0.3">
      <c r="A64" s="24"/>
      <c r="B64" s="34"/>
      <c r="C64" s="33" t="s">
        <v>296</v>
      </c>
      <c r="D64" s="34"/>
      <c r="E64" s="60"/>
      <c r="F64" s="34"/>
      <c r="G64" s="37"/>
      <c r="H64" s="37"/>
      <c r="I64" s="37"/>
      <c r="J64" s="37"/>
      <c r="K64" s="37"/>
      <c r="L64" s="38"/>
      <c r="M64" s="38"/>
      <c r="N64" s="37"/>
      <c r="O64" s="110"/>
      <c r="P64" s="133"/>
      <c r="Q64" s="133"/>
      <c r="R64" s="133"/>
      <c r="S64" s="33"/>
      <c r="T64" s="34"/>
      <c r="U64" s="34"/>
      <c r="V64" s="126"/>
      <c r="W64" s="33" t="s">
        <v>235</v>
      </c>
      <c r="X64" s="34"/>
      <c r="Y64" s="33" t="s">
        <v>236</v>
      </c>
      <c r="Z64" s="44">
        <v>7</v>
      </c>
      <c r="AA64" s="39"/>
      <c r="AB64" s="39">
        <v>2</v>
      </c>
      <c r="AC64" s="39"/>
      <c r="AD64" s="39"/>
      <c r="AE64" s="39"/>
      <c r="AF64" s="39"/>
      <c r="AG64" s="39"/>
      <c r="AH64" s="38"/>
      <c r="AI64" s="39"/>
      <c r="AJ64" s="36"/>
      <c r="AK64" s="36"/>
      <c r="AL64" s="36"/>
      <c r="AM64" s="36"/>
      <c r="AN64" s="36"/>
      <c r="AO64" s="36"/>
      <c r="AP64" s="36"/>
      <c r="AQ64" s="36">
        <f t="shared" si="1"/>
        <v>0</v>
      </c>
      <c r="AR64" s="36"/>
      <c r="AS64" s="36"/>
      <c r="AT64" s="36"/>
      <c r="AU64" s="36"/>
      <c r="AV64" s="36"/>
      <c r="AW64" s="36"/>
      <c r="AX64" s="36"/>
      <c r="AY64" s="36"/>
      <c r="AZ64" s="36"/>
      <c r="BA64" s="36"/>
      <c r="BB64" s="42" t="s">
        <v>280</v>
      </c>
      <c r="BC64" s="48">
        <v>1</v>
      </c>
      <c r="BD64" s="36"/>
      <c r="BE64" s="48">
        <v>1</v>
      </c>
      <c r="BF64" s="48"/>
      <c r="BG64" s="48"/>
      <c r="BH64" s="48"/>
      <c r="BI64" s="48"/>
      <c r="BJ64" s="48"/>
      <c r="BK64" s="48"/>
    </row>
    <row r="65" spans="1:63" s="25" customFormat="1" ht="112.5" customHeight="1" thickBot="1" x14ac:dyDescent="0.3">
      <c r="A65" s="24"/>
      <c r="B65" s="77" t="s">
        <v>299</v>
      </c>
      <c r="C65" s="76" t="s">
        <v>383</v>
      </c>
      <c r="D65" s="77" t="s">
        <v>303</v>
      </c>
      <c r="E65" s="72" t="s">
        <v>301</v>
      </c>
      <c r="F65" s="77">
        <v>2</v>
      </c>
      <c r="G65" s="86">
        <v>0</v>
      </c>
      <c r="H65" s="86">
        <v>2</v>
      </c>
      <c r="I65" s="86">
        <v>0</v>
      </c>
      <c r="J65" s="86">
        <v>0</v>
      </c>
      <c r="K65" s="37"/>
      <c r="L65" s="38"/>
      <c r="M65" s="38"/>
      <c r="N65" s="37"/>
      <c r="O65" s="110"/>
      <c r="P65" s="133"/>
      <c r="Q65" s="133"/>
      <c r="R65" s="133"/>
      <c r="S65" s="33"/>
      <c r="T65" s="34"/>
      <c r="U65" s="34"/>
      <c r="V65" s="126"/>
      <c r="W65" s="33" t="s">
        <v>237</v>
      </c>
      <c r="X65" s="34"/>
      <c r="Y65" s="33" t="s">
        <v>92</v>
      </c>
      <c r="Z65" s="44">
        <v>2</v>
      </c>
      <c r="AA65" s="39"/>
      <c r="AB65" s="37">
        <v>1</v>
      </c>
      <c r="AC65" s="37"/>
      <c r="AD65" s="37"/>
      <c r="AE65" s="37"/>
      <c r="AF65" s="37"/>
      <c r="AG65" s="37"/>
      <c r="AH65" s="37"/>
      <c r="AI65" s="37"/>
      <c r="AJ65" s="36"/>
      <c r="AK65" s="63">
        <v>1500000</v>
      </c>
      <c r="AL65" s="36"/>
      <c r="AM65" s="36"/>
      <c r="AN65" s="36"/>
      <c r="AO65" s="36"/>
      <c r="AP65" s="36"/>
      <c r="AQ65" s="36">
        <f t="shared" si="1"/>
        <v>1500000</v>
      </c>
      <c r="AR65" s="37"/>
      <c r="AS65" s="37"/>
      <c r="AT65" s="37"/>
      <c r="AU65" s="37"/>
      <c r="AV65" s="37"/>
      <c r="AW65" s="37"/>
      <c r="AX65" s="37"/>
      <c r="AY65" s="37"/>
      <c r="AZ65" s="37"/>
      <c r="BA65" s="37"/>
      <c r="BB65" s="42" t="s">
        <v>281</v>
      </c>
      <c r="BC65" s="47">
        <v>0.51200000000000001</v>
      </c>
      <c r="BD65" s="36"/>
      <c r="BE65" s="47">
        <v>0.35799999999999998</v>
      </c>
      <c r="BF65" s="47"/>
      <c r="BG65" s="47"/>
      <c r="BH65" s="47"/>
      <c r="BI65" s="47"/>
      <c r="BJ65" s="47"/>
      <c r="BK65" s="47"/>
    </row>
    <row r="66" spans="1:63" s="25" customFormat="1" ht="179.25" customHeight="1" thickBot="1" x14ac:dyDescent="0.3">
      <c r="A66" s="24"/>
      <c r="B66" s="77" t="s">
        <v>299</v>
      </c>
      <c r="C66" s="76" t="s">
        <v>382</v>
      </c>
      <c r="D66" s="77" t="s">
        <v>303</v>
      </c>
      <c r="E66" s="72" t="s">
        <v>301</v>
      </c>
      <c r="F66" s="77">
        <v>1</v>
      </c>
      <c r="G66" s="86">
        <v>0</v>
      </c>
      <c r="H66" s="86">
        <v>1</v>
      </c>
      <c r="I66" s="86">
        <v>0</v>
      </c>
      <c r="J66" s="86">
        <v>0</v>
      </c>
      <c r="K66" s="37"/>
      <c r="L66" s="38"/>
      <c r="M66" s="38"/>
      <c r="N66" s="37"/>
      <c r="O66" s="110"/>
      <c r="P66" s="133"/>
      <c r="Q66" s="133"/>
      <c r="R66" s="133"/>
      <c r="S66" s="33"/>
      <c r="T66" s="34"/>
      <c r="U66" s="34"/>
      <c r="V66" s="126"/>
      <c r="W66" s="33" t="s">
        <v>77</v>
      </c>
      <c r="X66" s="34"/>
      <c r="Y66" s="33" t="s">
        <v>29</v>
      </c>
      <c r="Z66" s="44">
        <v>1</v>
      </c>
      <c r="AA66" s="39"/>
      <c r="AB66" s="37">
        <v>1</v>
      </c>
      <c r="AC66" s="37"/>
      <c r="AD66" s="37"/>
      <c r="AE66" s="37"/>
      <c r="AF66" s="37"/>
      <c r="AG66" s="37"/>
      <c r="AH66" s="37"/>
      <c r="AI66" s="37"/>
      <c r="AJ66" s="36"/>
      <c r="AK66" s="36">
        <v>1500000</v>
      </c>
      <c r="AL66" s="36"/>
      <c r="AM66" s="36"/>
      <c r="AN66" s="36"/>
      <c r="AO66" s="36"/>
      <c r="AP66" s="36"/>
      <c r="AQ66" s="36">
        <f t="shared" si="1"/>
        <v>1500000</v>
      </c>
      <c r="AR66" s="37"/>
      <c r="AS66" s="37"/>
      <c r="AT66" s="37"/>
      <c r="AU66" s="37"/>
      <c r="AV66" s="37"/>
      <c r="AW66" s="37"/>
      <c r="AX66" s="37"/>
      <c r="AY66" s="37"/>
      <c r="AZ66" s="37"/>
      <c r="BA66" s="37"/>
      <c r="BB66" s="42" t="s">
        <v>151</v>
      </c>
      <c r="BC66" s="47">
        <v>0.44800000000000001</v>
      </c>
      <c r="BD66" s="36"/>
      <c r="BE66" s="47">
        <v>0.313</v>
      </c>
      <c r="BF66" s="47"/>
      <c r="BG66" s="47"/>
      <c r="BH66" s="47"/>
      <c r="BI66" s="47"/>
      <c r="BJ66" s="47"/>
      <c r="BK66" s="47"/>
    </row>
    <row r="67" spans="1:63" s="25" customFormat="1" ht="42.75" hidden="1" customHeight="1" thickBot="1" x14ac:dyDescent="0.3">
      <c r="A67" s="24"/>
      <c r="B67" s="34"/>
      <c r="C67" s="33" t="s">
        <v>296</v>
      </c>
      <c r="D67" s="34"/>
      <c r="E67" s="60"/>
      <c r="F67" s="34"/>
      <c r="G67" s="37"/>
      <c r="H67" s="37"/>
      <c r="I67" s="37"/>
      <c r="J67" s="37"/>
      <c r="K67" s="37"/>
      <c r="L67" s="38"/>
      <c r="M67" s="38"/>
      <c r="N67" s="37"/>
      <c r="O67" s="110"/>
      <c r="P67" s="133"/>
      <c r="Q67" s="133"/>
      <c r="R67" s="133"/>
      <c r="S67" s="33"/>
      <c r="T67" s="34"/>
      <c r="U67" s="37"/>
      <c r="V67" s="126"/>
      <c r="W67" s="33" t="s">
        <v>78</v>
      </c>
      <c r="X67" s="34"/>
      <c r="Y67" s="33" t="s">
        <v>79</v>
      </c>
      <c r="Z67" s="44">
        <v>1</v>
      </c>
      <c r="AA67" s="39"/>
      <c r="AB67" s="37">
        <v>1</v>
      </c>
      <c r="AC67" s="37"/>
      <c r="AD67" s="37"/>
      <c r="AE67" s="37"/>
      <c r="AF67" s="37"/>
      <c r="AG67" s="37"/>
      <c r="AH67" s="37"/>
      <c r="AI67" s="37"/>
      <c r="AJ67" s="36"/>
      <c r="AK67" s="36"/>
      <c r="AL67" s="36"/>
      <c r="AM67" s="36"/>
      <c r="AN67" s="36"/>
      <c r="AO67" s="36"/>
      <c r="AP67" s="36"/>
      <c r="AQ67" s="36">
        <f t="shared" si="1"/>
        <v>0</v>
      </c>
      <c r="AR67" s="37"/>
      <c r="AS67" s="37"/>
      <c r="AT67" s="37"/>
      <c r="AU67" s="37"/>
      <c r="AV67" s="37"/>
      <c r="AW67" s="37"/>
      <c r="AX67" s="37"/>
      <c r="AY67" s="37"/>
      <c r="AZ67" s="37"/>
      <c r="BA67" s="37"/>
      <c r="BB67" s="42" t="s">
        <v>152</v>
      </c>
      <c r="BC67" s="28">
        <v>0</v>
      </c>
      <c r="BD67" s="36"/>
      <c r="BE67" s="28">
        <v>0</v>
      </c>
      <c r="BF67" s="28"/>
      <c r="BG67" s="28"/>
      <c r="BH67" s="28"/>
      <c r="BI67" s="28"/>
      <c r="BJ67" s="28"/>
      <c r="BK67" s="28"/>
    </row>
    <row r="68" spans="1:63" s="25" customFormat="1" ht="131.25" customHeight="1" thickBot="1" x14ac:dyDescent="0.3">
      <c r="A68" s="24"/>
      <c r="B68" s="77" t="s">
        <v>299</v>
      </c>
      <c r="C68" s="87" t="s">
        <v>306</v>
      </c>
      <c r="D68" s="77" t="s">
        <v>300</v>
      </c>
      <c r="E68" s="72" t="s">
        <v>301</v>
      </c>
      <c r="F68" s="77">
        <v>1</v>
      </c>
      <c r="G68" s="86">
        <v>0</v>
      </c>
      <c r="H68" s="86">
        <v>0</v>
      </c>
      <c r="I68" s="86">
        <v>1</v>
      </c>
      <c r="J68" s="86">
        <v>0</v>
      </c>
      <c r="K68" s="37"/>
      <c r="L68" s="38"/>
      <c r="M68" s="38"/>
      <c r="N68" s="37"/>
      <c r="O68" s="110"/>
      <c r="P68" s="133"/>
      <c r="Q68" s="133"/>
      <c r="R68" s="133"/>
      <c r="S68" s="33"/>
      <c r="T68" s="34"/>
      <c r="U68" s="37"/>
      <c r="V68" s="126"/>
      <c r="W68" s="33" t="s">
        <v>238</v>
      </c>
      <c r="X68" s="34"/>
      <c r="Y68" s="33" t="s">
        <v>239</v>
      </c>
      <c r="Z68" s="44">
        <v>1</v>
      </c>
      <c r="AA68" s="39"/>
      <c r="AB68" s="37">
        <v>1</v>
      </c>
      <c r="AC68" s="37"/>
      <c r="AD68" s="37"/>
      <c r="AE68" s="37"/>
      <c r="AF68" s="37"/>
      <c r="AG68" s="37"/>
      <c r="AH68" s="37"/>
      <c r="AI68" s="37"/>
      <c r="AJ68" s="36"/>
      <c r="AK68" s="36"/>
      <c r="AL68" s="36"/>
      <c r="AM68" s="36"/>
      <c r="AN68" s="36"/>
      <c r="AO68" s="36"/>
      <c r="AP68" s="36"/>
      <c r="AQ68" s="36">
        <f t="shared" si="1"/>
        <v>0</v>
      </c>
      <c r="AR68" s="37"/>
      <c r="AS68" s="37"/>
      <c r="AT68" s="37"/>
      <c r="AU68" s="37"/>
      <c r="AV68" s="37"/>
      <c r="AW68" s="37"/>
      <c r="AX68" s="37"/>
      <c r="AY68" s="37"/>
      <c r="AZ68" s="37"/>
      <c r="BA68" s="37"/>
      <c r="BB68" s="42" t="s">
        <v>282</v>
      </c>
      <c r="BC68" s="47">
        <v>0.40500000000000003</v>
      </c>
      <c r="BD68" s="36"/>
      <c r="BE68" s="47">
        <v>0.28299999999999997</v>
      </c>
      <c r="BF68" s="47"/>
      <c r="BG68" s="47"/>
      <c r="BH68" s="47"/>
      <c r="BI68" s="47"/>
      <c r="BJ68" s="47"/>
      <c r="BK68" s="47"/>
    </row>
    <row r="69" spans="1:63" s="25" customFormat="1" ht="92.25" customHeight="1" thickBot="1" x14ac:dyDescent="0.3">
      <c r="A69" s="24"/>
      <c r="B69" s="77" t="s">
        <v>299</v>
      </c>
      <c r="C69" s="76" t="s">
        <v>339</v>
      </c>
      <c r="D69" s="77" t="s">
        <v>298</v>
      </c>
      <c r="E69" s="72" t="s">
        <v>301</v>
      </c>
      <c r="F69" s="89">
        <v>1</v>
      </c>
      <c r="G69" s="90">
        <v>0.25</v>
      </c>
      <c r="H69" s="90">
        <v>0.25</v>
      </c>
      <c r="I69" s="90">
        <v>0.25</v>
      </c>
      <c r="J69" s="90">
        <v>0.25</v>
      </c>
      <c r="K69" s="37"/>
      <c r="L69" s="38"/>
      <c r="M69" s="38"/>
      <c r="N69" s="37"/>
      <c r="O69" s="110"/>
      <c r="P69" s="133"/>
      <c r="Q69" s="133"/>
      <c r="R69" s="133"/>
      <c r="S69" s="33"/>
      <c r="T69" s="34"/>
      <c r="U69" s="37"/>
      <c r="V69" s="148">
        <v>1905022</v>
      </c>
      <c r="W69" s="103" t="s">
        <v>83</v>
      </c>
      <c r="X69" s="101">
        <v>190502200</v>
      </c>
      <c r="Y69" s="103" t="s">
        <v>84</v>
      </c>
      <c r="Z69" s="105">
        <v>8</v>
      </c>
      <c r="AA69" s="39"/>
      <c r="AB69" s="123">
        <v>2</v>
      </c>
      <c r="AC69" s="37"/>
      <c r="AD69" s="37"/>
      <c r="AE69" s="37"/>
      <c r="AF69" s="37"/>
      <c r="AG69" s="37"/>
      <c r="AH69" s="37"/>
      <c r="AI69" s="37"/>
      <c r="AJ69" s="36"/>
      <c r="AK69" s="36">
        <v>1000000</v>
      </c>
      <c r="AL69" s="36"/>
      <c r="AM69" s="36"/>
      <c r="AN69" s="36"/>
      <c r="AO69" s="36"/>
      <c r="AP69" s="36"/>
      <c r="AQ69" s="36">
        <f t="shared" si="1"/>
        <v>1000000</v>
      </c>
      <c r="AR69" s="37"/>
      <c r="AS69" s="37"/>
      <c r="AT69" s="37"/>
      <c r="AU69" s="37"/>
      <c r="AV69" s="37"/>
      <c r="AW69" s="37"/>
      <c r="AX69" s="37"/>
      <c r="AY69" s="37"/>
      <c r="AZ69" s="37"/>
      <c r="BA69" s="37"/>
      <c r="BB69" s="111" t="s">
        <v>155</v>
      </c>
      <c r="BC69" s="112">
        <v>0.112</v>
      </c>
      <c r="BD69" s="40"/>
      <c r="BE69" s="112">
        <v>7.8E-2</v>
      </c>
      <c r="BF69" s="112"/>
      <c r="BG69" s="112"/>
      <c r="BH69" s="112"/>
      <c r="BI69" s="112"/>
      <c r="BJ69" s="112"/>
      <c r="BK69" s="112"/>
    </row>
    <row r="70" spans="1:63" s="25" customFormat="1" ht="80.25" customHeight="1" thickBot="1" x14ac:dyDescent="0.3">
      <c r="A70" s="24"/>
      <c r="B70" s="77" t="s">
        <v>299</v>
      </c>
      <c r="C70" s="76" t="s">
        <v>341</v>
      </c>
      <c r="D70" s="77" t="s">
        <v>327</v>
      </c>
      <c r="E70" s="72" t="s">
        <v>301</v>
      </c>
      <c r="F70" s="77">
        <v>1</v>
      </c>
      <c r="G70" s="86">
        <v>0</v>
      </c>
      <c r="H70" s="86">
        <v>1</v>
      </c>
      <c r="I70" s="86">
        <v>0</v>
      </c>
      <c r="J70" s="86">
        <v>0</v>
      </c>
      <c r="K70" s="86"/>
      <c r="L70" s="65"/>
      <c r="M70" s="65"/>
      <c r="N70" s="86"/>
      <c r="O70" s="110"/>
      <c r="P70" s="133"/>
      <c r="Q70" s="133"/>
      <c r="R70" s="133"/>
      <c r="S70" s="76"/>
      <c r="T70" s="77"/>
      <c r="U70" s="86"/>
      <c r="V70" s="149"/>
      <c r="W70" s="110"/>
      <c r="X70" s="132"/>
      <c r="Y70" s="110"/>
      <c r="Z70" s="109"/>
      <c r="AA70" s="64"/>
      <c r="AB70" s="133"/>
      <c r="AC70" s="86"/>
      <c r="AD70" s="86"/>
      <c r="AE70" s="86"/>
      <c r="AF70" s="86"/>
      <c r="AG70" s="86"/>
      <c r="AH70" s="86"/>
      <c r="AI70" s="86"/>
      <c r="AJ70" s="63"/>
      <c r="AK70" s="63">
        <v>1000000</v>
      </c>
      <c r="AL70" s="63"/>
      <c r="AM70" s="63"/>
      <c r="AN70" s="63"/>
      <c r="AO70" s="63"/>
      <c r="AP70" s="63"/>
      <c r="AQ70" s="63">
        <f t="shared" si="1"/>
        <v>1000000</v>
      </c>
      <c r="AR70" s="86"/>
      <c r="AS70" s="86"/>
      <c r="AT70" s="86"/>
      <c r="AU70" s="86"/>
      <c r="AV70" s="86"/>
      <c r="AW70" s="86"/>
      <c r="AX70" s="86"/>
      <c r="AY70" s="86"/>
      <c r="AZ70" s="86"/>
      <c r="BA70" s="86"/>
      <c r="BB70" s="111"/>
      <c r="BC70" s="112"/>
      <c r="BD70" s="62"/>
      <c r="BE70" s="112"/>
      <c r="BF70" s="112"/>
      <c r="BG70" s="112"/>
      <c r="BH70" s="112"/>
      <c r="BI70" s="112"/>
      <c r="BJ70" s="112"/>
      <c r="BK70" s="112"/>
    </row>
    <row r="71" spans="1:63" s="25" customFormat="1" ht="48.75" customHeight="1" thickBot="1" x14ac:dyDescent="0.3">
      <c r="A71" s="24"/>
      <c r="B71" s="77" t="s">
        <v>299</v>
      </c>
      <c r="C71" s="76" t="s">
        <v>350</v>
      </c>
      <c r="D71" s="77" t="s">
        <v>298</v>
      </c>
      <c r="E71" s="72" t="s">
        <v>301</v>
      </c>
      <c r="F71" s="89">
        <v>1</v>
      </c>
      <c r="G71" s="90">
        <v>0.25</v>
      </c>
      <c r="H71" s="90">
        <v>0.25</v>
      </c>
      <c r="I71" s="90">
        <v>0.25</v>
      </c>
      <c r="J71" s="90">
        <v>0.25</v>
      </c>
      <c r="K71" s="86"/>
      <c r="L71" s="65"/>
      <c r="M71" s="65"/>
      <c r="N71" s="86"/>
      <c r="O71" s="110"/>
      <c r="P71" s="133"/>
      <c r="Q71" s="133"/>
      <c r="R71" s="133"/>
      <c r="S71" s="76"/>
      <c r="T71" s="77"/>
      <c r="U71" s="86"/>
      <c r="V71" s="149"/>
      <c r="W71" s="110"/>
      <c r="X71" s="132"/>
      <c r="Y71" s="110"/>
      <c r="Z71" s="109"/>
      <c r="AA71" s="64"/>
      <c r="AB71" s="133"/>
      <c r="AC71" s="86"/>
      <c r="AD71" s="86"/>
      <c r="AE71" s="86"/>
      <c r="AF71" s="86"/>
      <c r="AG71" s="86"/>
      <c r="AH71" s="86"/>
      <c r="AI71" s="86"/>
      <c r="AJ71" s="63"/>
      <c r="AK71" s="63">
        <v>1000000</v>
      </c>
      <c r="AL71" s="63"/>
      <c r="AM71" s="63"/>
      <c r="AN71" s="63"/>
      <c r="AO71" s="63"/>
      <c r="AP71" s="63"/>
      <c r="AQ71" s="63">
        <f t="shared" si="1"/>
        <v>1000000</v>
      </c>
      <c r="AR71" s="86"/>
      <c r="AS71" s="86"/>
      <c r="AT71" s="86"/>
      <c r="AU71" s="86"/>
      <c r="AV71" s="86"/>
      <c r="AW71" s="86"/>
      <c r="AX71" s="86"/>
      <c r="AY71" s="86"/>
      <c r="AZ71" s="86"/>
      <c r="BA71" s="86"/>
      <c r="BB71" s="111"/>
      <c r="BC71" s="112"/>
      <c r="BD71" s="62"/>
      <c r="BE71" s="112"/>
      <c r="BF71" s="112"/>
      <c r="BG71" s="112"/>
      <c r="BH71" s="112"/>
      <c r="BI71" s="112"/>
      <c r="BJ71" s="112"/>
      <c r="BK71" s="112"/>
    </row>
    <row r="72" spans="1:63" s="25" customFormat="1" ht="48.75" customHeight="1" thickBot="1" x14ac:dyDescent="0.3">
      <c r="A72" s="24"/>
      <c r="B72" s="77" t="s">
        <v>299</v>
      </c>
      <c r="C72" s="76" t="s">
        <v>351</v>
      </c>
      <c r="D72" s="77" t="s">
        <v>327</v>
      </c>
      <c r="E72" s="72" t="s">
        <v>301</v>
      </c>
      <c r="F72" s="77">
        <v>1</v>
      </c>
      <c r="G72" s="86">
        <v>0</v>
      </c>
      <c r="H72" s="86">
        <v>1</v>
      </c>
      <c r="I72" s="86">
        <v>0</v>
      </c>
      <c r="J72" s="86">
        <v>0</v>
      </c>
      <c r="K72" s="86"/>
      <c r="L72" s="65"/>
      <c r="M72" s="65"/>
      <c r="N72" s="86"/>
      <c r="O72" s="110"/>
      <c r="P72" s="133"/>
      <c r="Q72" s="133"/>
      <c r="R72" s="133"/>
      <c r="S72" s="76"/>
      <c r="T72" s="77"/>
      <c r="U72" s="86"/>
      <c r="V72" s="149"/>
      <c r="W72" s="110"/>
      <c r="X72" s="132"/>
      <c r="Y72" s="110"/>
      <c r="Z72" s="109"/>
      <c r="AA72" s="64"/>
      <c r="AB72" s="133"/>
      <c r="AC72" s="86"/>
      <c r="AD72" s="86"/>
      <c r="AE72" s="86"/>
      <c r="AF72" s="86"/>
      <c r="AG72" s="86"/>
      <c r="AH72" s="86"/>
      <c r="AI72" s="86"/>
      <c r="AJ72" s="63"/>
      <c r="AK72" s="63">
        <v>1000000</v>
      </c>
      <c r="AL72" s="63"/>
      <c r="AM72" s="63"/>
      <c r="AN72" s="63"/>
      <c r="AO72" s="63"/>
      <c r="AP72" s="63"/>
      <c r="AQ72" s="63">
        <f t="shared" si="1"/>
        <v>1000000</v>
      </c>
      <c r="AR72" s="86"/>
      <c r="AS72" s="86"/>
      <c r="AT72" s="86"/>
      <c r="AU72" s="86"/>
      <c r="AV72" s="86"/>
      <c r="AW72" s="86"/>
      <c r="AX72" s="86"/>
      <c r="AY72" s="86"/>
      <c r="AZ72" s="86"/>
      <c r="BA72" s="86"/>
      <c r="BB72" s="111"/>
      <c r="BC72" s="112"/>
      <c r="BD72" s="62"/>
      <c r="BE72" s="112"/>
      <c r="BF72" s="112"/>
      <c r="BG72" s="112"/>
      <c r="BH72" s="112"/>
      <c r="BI72" s="112"/>
      <c r="BJ72" s="112"/>
      <c r="BK72" s="112"/>
    </row>
    <row r="73" spans="1:63" s="25" customFormat="1" ht="129" customHeight="1" thickBot="1" x14ac:dyDescent="0.3">
      <c r="A73" s="24"/>
      <c r="B73" s="77" t="s">
        <v>299</v>
      </c>
      <c r="C73" s="30" t="s">
        <v>352</v>
      </c>
      <c r="D73" s="77" t="s">
        <v>327</v>
      </c>
      <c r="E73" s="72" t="s">
        <v>301</v>
      </c>
      <c r="F73" s="77">
        <v>2</v>
      </c>
      <c r="G73" s="86">
        <v>0</v>
      </c>
      <c r="H73" s="86">
        <v>1</v>
      </c>
      <c r="I73" s="86">
        <v>0</v>
      </c>
      <c r="J73" s="86">
        <v>1</v>
      </c>
      <c r="K73" s="86"/>
      <c r="L73" s="65"/>
      <c r="M73" s="65"/>
      <c r="N73" s="86"/>
      <c r="O73" s="110"/>
      <c r="P73" s="133"/>
      <c r="Q73" s="133"/>
      <c r="R73" s="133"/>
      <c r="S73" s="76"/>
      <c r="T73" s="77"/>
      <c r="U73" s="86"/>
      <c r="V73" s="149"/>
      <c r="W73" s="110"/>
      <c r="X73" s="132"/>
      <c r="Y73" s="110"/>
      <c r="Z73" s="109"/>
      <c r="AA73" s="64"/>
      <c r="AB73" s="133"/>
      <c r="AC73" s="86"/>
      <c r="AD73" s="86"/>
      <c r="AE73" s="86"/>
      <c r="AF73" s="86"/>
      <c r="AG73" s="86"/>
      <c r="AH73" s="86"/>
      <c r="AI73" s="86"/>
      <c r="AJ73" s="63"/>
      <c r="AK73" s="63">
        <v>1000000</v>
      </c>
      <c r="AL73" s="63"/>
      <c r="AM73" s="63"/>
      <c r="AN73" s="63"/>
      <c r="AO73" s="63"/>
      <c r="AP73" s="63"/>
      <c r="AQ73" s="63">
        <f t="shared" si="1"/>
        <v>1000000</v>
      </c>
      <c r="AR73" s="86"/>
      <c r="AS73" s="86"/>
      <c r="AT73" s="86"/>
      <c r="AU73" s="86"/>
      <c r="AV73" s="86"/>
      <c r="AW73" s="86"/>
      <c r="AX73" s="86"/>
      <c r="AY73" s="86"/>
      <c r="AZ73" s="86"/>
      <c r="BA73" s="86"/>
      <c r="BB73" s="111"/>
      <c r="BC73" s="112"/>
      <c r="BD73" s="62"/>
      <c r="BE73" s="112"/>
      <c r="BF73" s="112"/>
      <c r="BG73" s="112"/>
      <c r="BH73" s="112"/>
      <c r="BI73" s="112"/>
      <c r="BJ73" s="112"/>
      <c r="BK73" s="112"/>
    </row>
    <row r="74" spans="1:63" s="25" customFormat="1" ht="102.75" customHeight="1" thickBot="1" x14ac:dyDescent="0.3">
      <c r="A74" s="24"/>
      <c r="B74" s="77" t="s">
        <v>299</v>
      </c>
      <c r="C74" s="76" t="s">
        <v>353</v>
      </c>
      <c r="D74" s="77" t="s">
        <v>327</v>
      </c>
      <c r="E74" s="72" t="s">
        <v>301</v>
      </c>
      <c r="F74" s="77">
        <v>1</v>
      </c>
      <c r="G74" s="86">
        <v>0</v>
      </c>
      <c r="H74" s="86">
        <v>0</v>
      </c>
      <c r="I74" s="86">
        <v>1</v>
      </c>
      <c r="J74" s="86">
        <v>0</v>
      </c>
      <c r="K74" s="86"/>
      <c r="L74" s="65"/>
      <c r="M74" s="65"/>
      <c r="N74" s="86"/>
      <c r="O74" s="110"/>
      <c r="P74" s="133"/>
      <c r="Q74" s="133"/>
      <c r="R74" s="133"/>
      <c r="S74" s="76"/>
      <c r="T74" s="77"/>
      <c r="U74" s="86"/>
      <c r="V74" s="149"/>
      <c r="W74" s="110"/>
      <c r="X74" s="132"/>
      <c r="Y74" s="110"/>
      <c r="Z74" s="109"/>
      <c r="AA74" s="64"/>
      <c r="AB74" s="133"/>
      <c r="AC74" s="86"/>
      <c r="AD74" s="86"/>
      <c r="AE74" s="86"/>
      <c r="AF74" s="86"/>
      <c r="AG74" s="86"/>
      <c r="AH74" s="86"/>
      <c r="AI74" s="86"/>
      <c r="AJ74" s="63"/>
      <c r="AK74" s="63">
        <v>1000000</v>
      </c>
      <c r="AL74" s="63"/>
      <c r="AM74" s="63"/>
      <c r="AN74" s="63"/>
      <c r="AO74" s="63"/>
      <c r="AP74" s="63"/>
      <c r="AQ74" s="63">
        <f t="shared" si="1"/>
        <v>1000000</v>
      </c>
      <c r="AR74" s="86"/>
      <c r="AS74" s="86"/>
      <c r="AT74" s="86"/>
      <c r="AU74" s="86"/>
      <c r="AV74" s="86"/>
      <c r="AW74" s="86"/>
      <c r="AX74" s="86"/>
      <c r="AY74" s="86"/>
      <c r="AZ74" s="86"/>
      <c r="BA74" s="86"/>
      <c r="BB74" s="111"/>
      <c r="BC74" s="112"/>
      <c r="BD74" s="62"/>
      <c r="BE74" s="112"/>
      <c r="BF74" s="112"/>
      <c r="BG74" s="112"/>
      <c r="BH74" s="112"/>
      <c r="BI74" s="112"/>
      <c r="BJ74" s="112"/>
      <c r="BK74" s="112"/>
    </row>
    <row r="75" spans="1:63" s="25" customFormat="1" ht="108" customHeight="1" thickBot="1" x14ac:dyDescent="0.3">
      <c r="A75" s="24"/>
      <c r="B75" s="77" t="s">
        <v>299</v>
      </c>
      <c r="C75" s="76" t="s">
        <v>354</v>
      </c>
      <c r="D75" s="77" t="s">
        <v>327</v>
      </c>
      <c r="E75" s="72" t="s">
        <v>301</v>
      </c>
      <c r="F75" s="77">
        <v>2</v>
      </c>
      <c r="G75" s="86">
        <v>0</v>
      </c>
      <c r="H75" s="86">
        <v>1</v>
      </c>
      <c r="I75" s="86">
        <v>1</v>
      </c>
      <c r="J75" s="86">
        <v>0</v>
      </c>
      <c r="K75" s="86"/>
      <c r="L75" s="65"/>
      <c r="M75" s="65"/>
      <c r="N75" s="86"/>
      <c r="O75" s="110"/>
      <c r="P75" s="133"/>
      <c r="Q75" s="133"/>
      <c r="R75" s="133"/>
      <c r="S75" s="76"/>
      <c r="T75" s="77"/>
      <c r="U75" s="86"/>
      <c r="V75" s="149"/>
      <c r="W75" s="110"/>
      <c r="X75" s="132"/>
      <c r="Y75" s="110"/>
      <c r="Z75" s="109"/>
      <c r="AA75" s="64"/>
      <c r="AB75" s="133"/>
      <c r="AC75" s="86"/>
      <c r="AD75" s="86"/>
      <c r="AE75" s="86"/>
      <c r="AF75" s="86"/>
      <c r="AG75" s="86"/>
      <c r="AH75" s="86"/>
      <c r="AI75" s="86"/>
      <c r="AJ75" s="63"/>
      <c r="AK75" s="63">
        <v>1000000</v>
      </c>
      <c r="AL75" s="63"/>
      <c r="AM75" s="63"/>
      <c r="AN75" s="63"/>
      <c r="AO75" s="63"/>
      <c r="AP75" s="63"/>
      <c r="AQ75" s="63">
        <f t="shared" si="1"/>
        <v>1000000</v>
      </c>
      <c r="AR75" s="86"/>
      <c r="AS75" s="86"/>
      <c r="AT75" s="86"/>
      <c r="AU75" s="86"/>
      <c r="AV75" s="86"/>
      <c r="AW75" s="86"/>
      <c r="AX75" s="86"/>
      <c r="AY75" s="86"/>
      <c r="AZ75" s="86"/>
      <c r="BA75" s="86"/>
      <c r="BB75" s="111"/>
      <c r="BC75" s="112"/>
      <c r="BD75" s="62"/>
      <c r="BE75" s="112"/>
      <c r="BF75" s="112"/>
      <c r="BG75" s="112"/>
      <c r="BH75" s="112"/>
      <c r="BI75" s="112"/>
      <c r="BJ75" s="112"/>
      <c r="BK75" s="112"/>
    </row>
    <row r="76" spans="1:63" s="25" customFormat="1" ht="66" customHeight="1" thickBot="1" x14ac:dyDescent="0.3">
      <c r="A76" s="24"/>
      <c r="B76" s="77" t="s">
        <v>299</v>
      </c>
      <c r="C76" s="76" t="s">
        <v>356</v>
      </c>
      <c r="D76" s="77" t="s">
        <v>327</v>
      </c>
      <c r="E76" s="72" t="s">
        <v>301</v>
      </c>
      <c r="F76" s="77">
        <v>3</v>
      </c>
      <c r="G76" s="86">
        <v>0</v>
      </c>
      <c r="H76" s="86">
        <v>1</v>
      </c>
      <c r="I76" s="86">
        <v>2</v>
      </c>
      <c r="J76" s="86">
        <v>0</v>
      </c>
      <c r="K76" s="86"/>
      <c r="L76" s="65"/>
      <c r="M76" s="65"/>
      <c r="N76" s="86"/>
      <c r="O76" s="110"/>
      <c r="P76" s="133"/>
      <c r="Q76" s="133"/>
      <c r="R76" s="133"/>
      <c r="S76" s="76"/>
      <c r="T76" s="77"/>
      <c r="U76" s="86"/>
      <c r="V76" s="149"/>
      <c r="W76" s="110"/>
      <c r="X76" s="132"/>
      <c r="Y76" s="110"/>
      <c r="Z76" s="109"/>
      <c r="AA76" s="64"/>
      <c r="AB76" s="133"/>
      <c r="AC76" s="86"/>
      <c r="AD76" s="86"/>
      <c r="AE76" s="86"/>
      <c r="AF76" s="86"/>
      <c r="AG76" s="86"/>
      <c r="AH76" s="86"/>
      <c r="AI76" s="86"/>
      <c r="AJ76" s="63"/>
      <c r="AK76" s="63">
        <v>1000000</v>
      </c>
      <c r="AL76" s="63"/>
      <c r="AM76" s="63"/>
      <c r="AN76" s="63"/>
      <c r="AO76" s="63"/>
      <c r="AP76" s="63"/>
      <c r="AQ76" s="63">
        <f t="shared" si="1"/>
        <v>1000000</v>
      </c>
      <c r="AR76" s="86"/>
      <c r="AS76" s="86"/>
      <c r="AT76" s="86"/>
      <c r="AU76" s="86"/>
      <c r="AV76" s="86"/>
      <c r="AW76" s="86"/>
      <c r="AX76" s="86"/>
      <c r="AY76" s="86"/>
      <c r="AZ76" s="86"/>
      <c r="BA76" s="86"/>
      <c r="BB76" s="111"/>
      <c r="BC76" s="112"/>
      <c r="BD76" s="62"/>
      <c r="BE76" s="112"/>
      <c r="BF76" s="112"/>
      <c r="BG76" s="112"/>
      <c r="BH76" s="112"/>
      <c r="BI76" s="112"/>
      <c r="BJ76" s="112"/>
      <c r="BK76" s="112"/>
    </row>
    <row r="77" spans="1:63" s="25" customFormat="1" ht="48.75" customHeight="1" thickBot="1" x14ac:dyDescent="0.3">
      <c r="A77" s="24"/>
      <c r="B77" s="77" t="s">
        <v>299</v>
      </c>
      <c r="C77" s="76" t="s">
        <v>357</v>
      </c>
      <c r="D77" s="77" t="s">
        <v>298</v>
      </c>
      <c r="E77" s="72" t="s">
        <v>301</v>
      </c>
      <c r="F77" s="77">
        <v>100</v>
      </c>
      <c r="G77" s="86">
        <v>25</v>
      </c>
      <c r="H77" s="86">
        <v>25</v>
      </c>
      <c r="I77" s="86">
        <v>25</v>
      </c>
      <c r="J77" s="86">
        <v>25</v>
      </c>
      <c r="K77" s="86"/>
      <c r="L77" s="65"/>
      <c r="M77" s="65"/>
      <c r="N77" s="86"/>
      <c r="O77" s="110"/>
      <c r="P77" s="133"/>
      <c r="Q77" s="133"/>
      <c r="R77" s="133"/>
      <c r="S77" s="76"/>
      <c r="T77" s="77"/>
      <c r="U77" s="86"/>
      <c r="V77" s="149"/>
      <c r="W77" s="110"/>
      <c r="X77" s="132"/>
      <c r="Y77" s="110"/>
      <c r="Z77" s="109"/>
      <c r="AA77" s="64"/>
      <c r="AB77" s="133"/>
      <c r="AC77" s="86"/>
      <c r="AD77" s="86"/>
      <c r="AE77" s="86"/>
      <c r="AF77" s="86"/>
      <c r="AG77" s="86"/>
      <c r="AH77" s="86"/>
      <c r="AI77" s="86"/>
      <c r="AJ77" s="63"/>
      <c r="AK77" s="63">
        <v>1000000</v>
      </c>
      <c r="AL77" s="63"/>
      <c r="AM77" s="63"/>
      <c r="AN77" s="63"/>
      <c r="AO77" s="63"/>
      <c r="AP77" s="63"/>
      <c r="AQ77" s="63">
        <f t="shared" si="1"/>
        <v>1000000</v>
      </c>
      <c r="AR77" s="86"/>
      <c r="AS77" s="86"/>
      <c r="AT77" s="86"/>
      <c r="AU77" s="86"/>
      <c r="AV77" s="86"/>
      <c r="AW77" s="86"/>
      <c r="AX77" s="86"/>
      <c r="AY77" s="86"/>
      <c r="AZ77" s="86"/>
      <c r="BA77" s="86"/>
      <c r="BB77" s="111"/>
      <c r="BC77" s="112"/>
      <c r="BD77" s="62"/>
      <c r="BE77" s="112"/>
      <c r="BF77" s="112"/>
      <c r="BG77" s="112"/>
      <c r="BH77" s="112"/>
      <c r="BI77" s="112"/>
      <c r="BJ77" s="112"/>
      <c r="BK77" s="112"/>
    </row>
    <row r="78" spans="1:63" s="25" customFormat="1" ht="63.75" customHeight="1" thickBot="1" x14ac:dyDescent="0.3">
      <c r="A78" s="24"/>
      <c r="B78" s="77" t="s">
        <v>299</v>
      </c>
      <c r="C78" s="76" t="s">
        <v>359</v>
      </c>
      <c r="D78" s="77" t="s">
        <v>327</v>
      </c>
      <c r="E78" s="72" t="s">
        <v>301</v>
      </c>
      <c r="F78" s="77">
        <v>1</v>
      </c>
      <c r="G78" s="86">
        <v>0</v>
      </c>
      <c r="H78" s="86">
        <v>1</v>
      </c>
      <c r="I78" s="86">
        <v>0</v>
      </c>
      <c r="J78" s="86">
        <v>0</v>
      </c>
      <c r="K78" s="86"/>
      <c r="L78" s="65"/>
      <c r="M78" s="65"/>
      <c r="N78" s="86"/>
      <c r="O78" s="110"/>
      <c r="P78" s="133"/>
      <c r="Q78" s="133"/>
      <c r="R78" s="133"/>
      <c r="S78" s="76"/>
      <c r="T78" s="77"/>
      <c r="U78" s="86"/>
      <c r="V78" s="149"/>
      <c r="W78" s="110"/>
      <c r="X78" s="132"/>
      <c r="Y78" s="110"/>
      <c r="Z78" s="109"/>
      <c r="AA78" s="64"/>
      <c r="AB78" s="133"/>
      <c r="AC78" s="86"/>
      <c r="AD78" s="86"/>
      <c r="AE78" s="86"/>
      <c r="AF78" s="86"/>
      <c r="AG78" s="86"/>
      <c r="AH78" s="86"/>
      <c r="AI78" s="86"/>
      <c r="AJ78" s="63"/>
      <c r="AK78" s="63">
        <v>1000000</v>
      </c>
      <c r="AL78" s="63"/>
      <c r="AM78" s="63"/>
      <c r="AN78" s="63"/>
      <c r="AO78" s="63"/>
      <c r="AP78" s="63"/>
      <c r="AQ78" s="63">
        <f t="shared" si="1"/>
        <v>1000000</v>
      </c>
      <c r="AR78" s="86"/>
      <c r="AS78" s="86"/>
      <c r="AT78" s="86"/>
      <c r="AU78" s="86"/>
      <c r="AV78" s="86"/>
      <c r="AW78" s="86"/>
      <c r="AX78" s="86"/>
      <c r="AY78" s="86"/>
      <c r="AZ78" s="86"/>
      <c r="BA78" s="86"/>
      <c r="BB78" s="111"/>
      <c r="BC78" s="112"/>
      <c r="BD78" s="62"/>
      <c r="BE78" s="112"/>
      <c r="BF78" s="112"/>
      <c r="BG78" s="112"/>
      <c r="BH78" s="112"/>
      <c r="BI78" s="112"/>
      <c r="BJ78" s="112"/>
      <c r="BK78" s="112"/>
    </row>
    <row r="79" spans="1:63" s="25" customFormat="1" ht="157.5" customHeight="1" thickBot="1" x14ac:dyDescent="0.3">
      <c r="A79" s="24"/>
      <c r="B79" s="77" t="s">
        <v>299</v>
      </c>
      <c r="C79" s="76" t="s">
        <v>362</v>
      </c>
      <c r="D79" s="77" t="s">
        <v>327</v>
      </c>
      <c r="E79" s="72" t="s">
        <v>301</v>
      </c>
      <c r="F79" s="77">
        <v>6</v>
      </c>
      <c r="G79" s="86">
        <v>0</v>
      </c>
      <c r="H79" s="86">
        <v>0</v>
      </c>
      <c r="I79" s="86">
        <v>3</v>
      </c>
      <c r="J79" s="86">
        <v>3</v>
      </c>
      <c r="K79" s="86"/>
      <c r="L79" s="65"/>
      <c r="M79" s="65"/>
      <c r="N79" s="86"/>
      <c r="O79" s="110"/>
      <c r="P79" s="133"/>
      <c r="Q79" s="133"/>
      <c r="R79" s="133"/>
      <c r="S79" s="76"/>
      <c r="T79" s="77"/>
      <c r="U79" s="86"/>
      <c r="V79" s="149"/>
      <c r="W79" s="110"/>
      <c r="X79" s="132"/>
      <c r="Y79" s="110"/>
      <c r="Z79" s="109"/>
      <c r="AA79" s="64"/>
      <c r="AB79" s="133"/>
      <c r="AC79" s="86"/>
      <c r="AD79" s="86"/>
      <c r="AE79" s="86"/>
      <c r="AF79" s="86"/>
      <c r="AG79" s="86"/>
      <c r="AH79" s="86"/>
      <c r="AI79" s="86"/>
      <c r="AJ79" s="63"/>
      <c r="AK79" s="63">
        <v>1500000</v>
      </c>
      <c r="AL79" s="63"/>
      <c r="AM79" s="63"/>
      <c r="AN79" s="63"/>
      <c r="AO79" s="63"/>
      <c r="AP79" s="63"/>
      <c r="AQ79" s="63">
        <f t="shared" si="1"/>
        <v>1500000</v>
      </c>
      <c r="AR79" s="86"/>
      <c r="AS79" s="86"/>
      <c r="AT79" s="86"/>
      <c r="AU79" s="86"/>
      <c r="AV79" s="86"/>
      <c r="AW79" s="86"/>
      <c r="AX79" s="86"/>
      <c r="AY79" s="86"/>
      <c r="AZ79" s="86"/>
      <c r="BA79" s="86"/>
      <c r="BB79" s="111"/>
      <c r="BC79" s="112"/>
      <c r="BD79" s="62"/>
      <c r="BE79" s="112"/>
      <c r="BF79" s="112"/>
      <c r="BG79" s="112"/>
      <c r="BH79" s="112"/>
      <c r="BI79" s="112"/>
      <c r="BJ79" s="112"/>
      <c r="BK79" s="112"/>
    </row>
    <row r="80" spans="1:63" s="25" customFormat="1" ht="171" customHeight="1" thickBot="1" x14ac:dyDescent="0.3">
      <c r="A80" s="24"/>
      <c r="B80" s="77" t="s">
        <v>299</v>
      </c>
      <c r="C80" s="76" t="s">
        <v>363</v>
      </c>
      <c r="D80" s="77" t="s">
        <v>327</v>
      </c>
      <c r="E80" s="72" t="s">
        <v>301</v>
      </c>
      <c r="F80" s="77">
        <v>1</v>
      </c>
      <c r="G80" s="86">
        <v>0</v>
      </c>
      <c r="H80" s="86">
        <v>0</v>
      </c>
      <c r="I80" s="86">
        <v>1</v>
      </c>
      <c r="J80" s="86">
        <v>0</v>
      </c>
      <c r="K80" s="86"/>
      <c r="L80" s="65"/>
      <c r="M80" s="65"/>
      <c r="N80" s="86"/>
      <c r="O80" s="110"/>
      <c r="P80" s="133"/>
      <c r="Q80" s="133"/>
      <c r="R80" s="133"/>
      <c r="S80" s="76"/>
      <c r="T80" s="77"/>
      <c r="U80" s="86"/>
      <c r="V80" s="149"/>
      <c r="W80" s="110"/>
      <c r="X80" s="132"/>
      <c r="Y80" s="110"/>
      <c r="Z80" s="109"/>
      <c r="AA80" s="64"/>
      <c r="AB80" s="133"/>
      <c r="AC80" s="86"/>
      <c r="AD80" s="86"/>
      <c r="AE80" s="86"/>
      <c r="AF80" s="86"/>
      <c r="AG80" s="86"/>
      <c r="AH80" s="86"/>
      <c r="AI80" s="86"/>
      <c r="AJ80" s="63"/>
      <c r="AK80" s="63">
        <v>1500000</v>
      </c>
      <c r="AL80" s="63"/>
      <c r="AM80" s="63"/>
      <c r="AN80" s="63"/>
      <c r="AO80" s="63"/>
      <c r="AP80" s="63"/>
      <c r="AQ80" s="63">
        <f t="shared" si="1"/>
        <v>1500000</v>
      </c>
      <c r="AR80" s="86"/>
      <c r="AS80" s="86"/>
      <c r="AT80" s="86"/>
      <c r="AU80" s="86"/>
      <c r="AV80" s="86"/>
      <c r="AW80" s="86"/>
      <c r="AX80" s="86"/>
      <c r="AY80" s="86"/>
      <c r="AZ80" s="86"/>
      <c r="BA80" s="86"/>
      <c r="BB80" s="111"/>
      <c r="BC80" s="112"/>
      <c r="BD80" s="62"/>
      <c r="BE80" s="112"/>
      <c r="BF80" s="112"/>
      <c r="BG80" s="112"/>
      <c r="BH80" s="112"/>
      <c r="BI80" s="112"/>
      <c r="BJ80" s="112"/>
      <c r="BK80" s="112"/>
    </row>
    <row r="81" spans="1:63" s="25" customFormat="1" ht="148.5" customHeight="1" thickBot="1" x14ac:dyDescent="0.3">
      <c r="A81" s="24"/>
      <c r="B81" s="77" t="s">
        <v>299</v>
      </c>
      <c r="C81" s="76" t="s">
        <v>366</v>
      </c>
      <c r="D81" s="77" t="s">
        <v>327</v>
      </c>
      <c r="E81" s="72" t="s">
        <v>301</v>
      </c>
      <c r="F81" s="77">
        <v>1</v>
      </c>
      <c r="G81" s="86">
        <v>0</v>
      </c>
      <c r="H81" s="86">
        <v>0</v>
      </c>
      <c r="I81" s="86">
        <v>1</v>
      </c>
      <c r="J81" s="86">
        <v>0</v>
      </c>
      <c r="K81" s="86"/>
      <c r="L81" s="65"/>
      <c r="M81" s="65"/>
      <c r="N81" s="86"/>
      <c r="O81" s="110"/>
      <c r="P81" s="133"/>
      <c r="Q81" s="133"/>
      <c r="R81" s="133"/>
      <c r="S81" s="76"/>
      <c r="T81" s="77"/>
      <c r="U81" s="86"/>
      <c r="V81" s="149"/>
      <c r="W81" s="110"/>
      <c r="X81" s="132"/>
      <c r="Y81" s="110"/>
      <c r="Z81" s="109"/>
      <c r="AA81" s="64"/>
      <c r="AB81" s="133"/>
      <c r="AC81" s="86"/>
      <c r="AD81" s="86"/>
      <c r="AE81" s="86"/>
      <c r="AF81" s="86"/>
      <c r="AG81" s="86"/>
      <c r="AH81" s="86"/>
      <c r="AI81" s="86"/>
      <c r="AJ81" s="63"/>
      <c r="AK81" s="63">
        <v>1500000</v>
      </c>
      <c r="AL81" s="63"/>
      <c r="AM81" s="63"/>
      <c r="AN81" s="63"/>
      <c r="AO81" s="63"/>
      <c r="AP81" s="63"/>
      <c r="AQ81" s="63">
        <f t="shared" si="1"/>
        <v>1500000</v>
      </c>
      <c r="AR81" s="86"/>
      <c r="AS81" s="86"/>
      <c r="AT81" s="86"/>
      <c r="AU81" s="86"/>
      <c r="AV81" s="86"/>
      <c r="AW81" s="86"/>
      <c r="AX81" s="86"/>
      <c r="AY81" s="86"/>
      <c r="AZ81" s="86"/>
      <c r="BA81" s="86"/>
      <c r="BB81" s="111"/>
      <c r="BC81" s="112"/>
      <c r="BD81" s="62"/>
      <c r="BE81" s="112"/>
      <c r="BF81" s="112"/>
      <c r="BG81" s="112"/>
      <c r="BH81" s="112"/>
      <c r="BI81" s="112"/>
      <c r="BJ81" s="112"/>
      <c r="BK81" s="112"/>
    </row>
    <row r="82" spans="1:63" s="25" customFormat="1" ht="123" customHeight="1" thickBot="1" x14ac:dyDescent="0.3">
      <c r="A82" s="24"/>
      <c r="B82" s="77" t="s">
        <v>299</v>
      </c>
      <c r="C82" s="76" t="s">
        <v>367</v>
      </c>
      <c r="D82" s="77" t="s">
        <v>327</v>
      </c>
      <c r="E82" s="72" t="s">
        <v>301</v>
      </c>
      <c r="F82" s="77">
        <v>1</v>
      </c>
      <c r="G82" s="86">
        <v>0</v>
      </c>
      <c r="H82" s="86">
        <v>0</v>
      </c>
      <c r="I82" s="86">
        <v>1</v>
      </c>
      <c r="J82" s="86">
        <v>0</v>
      </c>
      <c r="K82" s="86"/>
      <c r="L82" s="65"/>
      <c r="M82" s="65"/>
      <c r="N82" s="86"/>
      <c r="O82" s="110"/>
      <c r="P82" s="133"/>
      <c r="Q82" s="133"/>
      <c r="R82" s="133"/>
      <c r="S82" s="76"/>
      <c r="T82" s="77"/>
      <c r="U82" s="86"/>
      <c r="V82" s="149"/>
      <c r="W82" s="110"/>
      <c r="X82" s="132"/>
      <c r="Y82" s="110"/>
      <c r="Z82" s="109"/>
      <c r="AA82" s="64"/>
      <c r="AB82" s="133"/>
      <c r="AC82" s="86"/>
      <c r="AD82" s="86"/>
      <c r="AE82" s="86"/>
      <c r="AF82" s="86"/>
      <c r="AG82" s="86"/>
      <c r="AH82" s="86"/>
      <c r="AI82" s="86"/>
      <c r="AJ82" s="63"/>
      <c r="AK82" s="63">
        <v>1500000</v>
      </c>
      <c r="AL82" s="63"/>
      <c r="AM82" s="63"/>
      <c r="AN82" s="63"/>
      <c r="AO82" s="63"/>
      <c r="AP82" s="63"/>
      <c r="AQ82" s="63">
        <f t="shared" si="1"/>
        <v>1500000</v>
      </c>
      <c r="AR82" s="86"/>
      <c r="AS82" s="86"/>
      <c r="AT82" s="86"/>
      <c r="AU82" s="86"/>
      <c r="AV82" s="86"/>
      <c r="AW82" s="86"/>
      <c r="AX82" s="86"/>
      <c r="AY82" s="86"/>
      <c r="AZ82" s="86"/>
      <c r="BA82" s="86"/>
      <c r="BB82" s="111"/>
      <c r="BC82" s="112"/>
      <c r="BD82" s="62"/>
      <c r="BE82" s="112"/>
      <c r="BF82" s="112"/>
      <c r="BG82" s="112"/>
      <c r="BH82" s="112"/>
      <c r="BI82" s="112"/>
      <c r="BJ82" s="112"/>
      <c r="BK82" s="112"/>
    </row>
    <row r="83" spans="1:63" s="25" customFormat="1" ht="218.25" customHeight="1" thickBot="1" x14ac:dyDescent="0.3">
      <c r="A83" s="24"/>
      <c r="B83" s="77" t="s">
        <v>299</v>
      </c>
      <c r="C83" s="76" t="s">
        <v>344</v>
      </c>
      <c r="D83" s="77" t="s">
        <v>298</v>
      </c>
      <c r="E83" s="72" t="s">
        <v>301</v>
      </c>
      <c r="F83" s="89">
        <v>1</v>
      </c>
      <c r="G83" s="90">
        <v>0.25</v>
      </c>
      <c r="H83" s="90">
        <v>0.25</v>
      </c>
      <c r="I83" s="90">
        <v>0.25</v>
      </c>
      <c r="J83" s="90">
        <v>0.25</v>
      </c>
      <c r="K83" s="86"/>
      <c r="L83" s="65"/>
      <c r="M83" s="65"/>
      <c r="N83" s="86"/>
      <c r="O83" s="110"/>
      <c r="P83" s="133"/>
      <c r="Q83" s="133"/>
      <c r="R83" s="133"/>
      <c r="S83" s="76"/>
      <c r="T83" s="77"/>
      <c r="U83" s="86"/>
      <c r="V83" s="149"/>
      <c r="W83" s="110"/>
      <c r="X83" s="102"/>
      <c r="Y83" s="104"/>
      <c r="Z83" s="106"/>
      <c r="AA83" s="64"/>
      <c r="AB83" s="124"/>
      <c r="AC83" s="86"/>
      <c r="AD83" s="86"/>
      <c r="AE83" s="86"/>
      <c r="AF83" s="86"/>
      <c r="AG83" s="86"/>
      <c r="AH83" s="86"/>
      <c r="AI83" s="86"/>
      <c r="AJ83" s="63"/>
      <c r="AK83" s="63">
        <v>1000000</v>
      </c>
      <c r="AL83" s="63"/>
      <c r="AM83" s="63"/>
      <c r="AN83" s="63"/>
      <c r="AO83" s="63"/>
      <c r="AP83" s="63"/>
      <c r="AQ83" s="63">
        <f t="shared" si="1"/>
        <v>1000000</v>
      </c>
      <c r="AR83" s="86"/>
      <c r="AS83" s="86"/>
      <c r="AT83" s="86"/>
      <c r="AU83" s="86"/>
      <c r="AV83" s="86"/>
      <c r="AW83" s="86"/>
      <c r="AX83" s="86"/>
      <c r="AY83" s="86"/>
      <c r="AZ83" s="86"/>
      <c r="BA83" s="86"/>
      <c r="BB83" s="111"/>
      <c r="BC83" s="112"/>
      <c r="BD83" s="62"/>
      <c r="BE83" s="112"/>
      <c r="BF83" s="112"/>
      <c r="BG83" s="112"/>
      <c r="BH83" s="112"/>
      <c r="BI83" s="112"/>
      <c r="BJ83" s="112"/>
      <c r="BK83" s="112"/>
    </row>
    <row r="84" spans="1:63" s="25" customFormat="1" ht="115.5" customHeight="1" thickBot="1" x14ac:dyDescent="0.3">
      <c r="A84" s="24"/>
      <c r="B84" s="77" t="s">
        <v>299</v>
      </c>
      <c r="C84" s="76" t="s">
        <v>342</v>
      </c>
      <c r="D84" s="77" t="s">
        <v>327</v>
      </c>
      <c r="E84" s="72" t="s">
        <v>301</v>
      </c>
      <c r="F84" s="77">
        <v>3</v>
      </c>
      <c r="G84" s="86">
        <v>0</v>
      </c>
      <c r="H84" s="86">
        <v>1</v>
      </c>
      <c r="I84" s="86">
        <v>1</v>
      </c>
      <c r="J84" s="86">
        <v>1</v>
      </c>
      <c r="K84" s="37"/>
      <c r="L84" s="38"/>
      <c r="M84" s="38"/>
      <c r="N84" s="37"/>
      <c r="O84" s="110"/>
      <c r="P84" s="133"/>
      <c r="Q84" s="133"/>
      <c r="R84" s="133"/>
      <c r="S84" s="33"/>
      <c r="T84" s="34"/>
      <c r="U84" s="37"/>
      <c r="V84" s="149"/>
      <c r="W84" s="110"/>
      <c r="X84" s="101">
        <v>190502201</v>
      </c>
      <c r="Y84" s="103" t="s">
        <v>85</v>
      </c>
      <c r="Z84" s="105">
        <v>400</v>
      </c>
      <c r="AA84" s="39"/>
      <c r="AB84" s="123">
        <f>+Z84/4</f>
        <v>100</v>
      </c>
      <c r="AC84" s="37"/>
      <c r="AD84" s="37"/>
      <c r="AE84" s="37"/>
      <c r="AF84" s="37"/>
      <c r="AG84" s="37"/>
      <c r="AH84" s="37"/>
      <c r="AI84" s="37"/>
      <c r="AJ84" s="36"/>
      <c r="AK84" s="36">
        <v>1000000</v>
      </c>
      <c r="AL84" s="36"/>
      <c r="AM84" s="36"/>
      <c r="AN84" s="36"/>
      <c r="AO84" s="36"/>
      <c r="AP84" s="36"/>
      <c r="AQ84" s="36">
        <f t="shared" si="1"/>
        <v>1000000</v>
      </c>
      <c r="AR84" s="37"/>
      <c r="AS84" s="37"/>
      <c r="AT84" s="37"/>
      <c r="AU84" s="37"/>
      <c r="AV84" s="37"/>
      <c r="AW84" s="37"/>
      <c r="AX84" s="37"/>
      <c r="AY84" s="37"/>
      <c r="AZ84" s="37"/>
      <c r="BA84" s="37"/>
      <c r="BB84" s="111"/>
      <c r="BC84" s="112"/>
      <c r="BD84" s="40"/>
      <c r="BE84" s="112"/>
      <c r="BF84" s="112"/>
      <c r="BG84" s="112"/>
      <c r="BH84" s="112"/>
      <c r="BI84" s="112"/>
      <c r="BJ84" s="112"/>
      <c r="BK84" s="112"/>
    </row>
    <row r="85" spans="1:63" s="25" customFormat="1" ht="100.5" customHeight="1" thickBot="1" x14ac:dyDescent="0.3">
      <c r="A85" s="24"/>
      <c r="B85" s="77" t="s">
        <v>299</v>
      </c>
      <c r="C85" s="76" t="s">
        <v>361</v>
      </c>
      <c r="D85" s="77" t="s">
        <v>327</v>
      </c>
      <c r="E85" s="72" t="s">
        <v>301</v>
      </c>
      <c r="F85" s="77">
        <v>1</v>
      </c>
      <c r="G85" s="86">
        <v>0</v>
      </c>
      <c r="H85" s="86">
        <v>0</v>
      </c>
      <c r="I85" s="86">
        <v>1</v>
      </c>
      <c r="J85" s="86">
        <v>0</v>
      </c>
      <c r="K85" s="86"/>
      <c r="L85" s="65"/>
      <c r="M85" s="65"/>
      <c r="N85" s="86"/>
      <c r="O85" s="110"/>
      <c r="P85" s="133"/>
      <c r="Q85" s="133"/>
      <c r="R85" s="133"/>
      <c r="S85" s="76"/>
      <c r="T85" s="77"/>
      <c r="U85" s="86"/>
      <c r="V85" s="149"/>
      <c r="W85" s="110"/>
      <c r="X85" s="132"/>
      <c r="Y85" s="110"/>
      <c r="Z85" s="109"/>
      <c r="AA85" s="64"/>
      <c r="AB85" s="133"/>
      <c r="AC85" s="86"/>
      <c r="AD85" s="86"/>
      <c r="AE85" s="86"/>
      <c r="AF85" s="86"/>
      <c r="AG85" s="86"/>
      <c r="AH85" s="86"/>
      <c r="AI85" s="86"/>
      <c r="AJ85" s="63"/>
      <c r="AK85" s="63">
        <v>1500000</v>
      </c>
      <c r="AL85" s="63"/>
      <c r="AM85" s="63"/>
      <c r="AN85" s="63"/>
      <c r="AO85" s="63"/>
      <c r="AP85" s="63"/>
      <c r="AQ85" s="63">
        <f t="shared" si="1"/>
        <v>1500000</v>
      </c>
      <c r="AR85" s="86"/>
      <c r="AS85" s="86"/>
      <c r="AT85" s="86"/>
      <c r="AU85" s="86"/>
      <c r="AV85" s="86"/>
      <c r="AW85" s="86"/>
      <c r="AX85" s="86"/>
      <c r="AY85" s="86"/>
      <c r="AZ85" s="86"/>
      <c r="BA85" s="86"/>
      <c r="BB85" s="111"/>
      <c r="BC85" s="112"/>
      <c r="BD85" s="62"/>
      <c r="BE85" s="112"/>
      <c r="BF85" s="112"/>
      <c r="BG85" s="112"/>
      <c r="BH85" s="112"/>
      <c r="BI85" s="112"/>
      <c r="BJ85" s="112"/>
      <c r="BK85" s="112"/>
    </row>
    <row r="86" spans="1:63" s="25" customFormat="1" ht="60.75" customHeight="1" thickBot="1" x14ac:dyDescent="0.3">
      <c r="A86" s="24"/>
      <c r="B86" s="77" t="s">
        <v>299</v>
      </c>
      <c r="C86" s="76" t="s">
        <v>358</v>
      </c>
      <c r="D86" s="77" t="s">
        <v>327</v>
      </c>
      <c r="E86" s="72" t="s">
        <v>301</v>
      </c>
      <c r="F86" s="77">
        <v>1</v>
      </c>
      <c r="G86" s="86">
        <v>0</v>
      </c>
      <c r="H86" s="86">
        <v>0</v>
      </c>
      <c r="I86" s="86">
        <v>1</v>
      </c>
      <c r="J86" s="86">
        <v>0</v>
      </c>
      <c r="K86" s="86"/>
      <c r="L86" s="65"/>
      <c r="M86" s="65"/>
      <c r="N86" s="86"/>
      <c r="O86" s="110"/>
      <c r="P86" s="133"/>
      <c r="Q86" s="133"/>
      <c r="R86" s="133"/>
      <c r="S86" s="76"/>
      <c r="T86" s="77"/>
      <c r="U86" s="86"/>
      <c r="V86" s="149"/>
      <c r="W86" s="104"/>
      <c r="X86" s="102"/>
      <c r="Y86" s="104"/>
      <c r="Z86" s="106"/>
      <c r="AA86" s="64"/>
      <c r="AB86" s="124"/>
      <c r="AC86" s="86"/>
      <c r="AD86" s="86"/>
      <c r="AE86" s="86"/>
      <c r="AF86" s="86"/>
      <c r="AG86" s="86"/>
      <c r="AH86" s="86"/>
      <c r="AI86" s="86"/>
      <c r="AJ86" s="63"/>
      <c r="AK86" s="63">
        <v>1000000</v>
      </c>
      <c r="AL86" s="63"/>
      <c r="AM86" s="63"/>
      <c r="AN86" s="63"/>
      <c r="AO86" s="63"/>
      <c r="AP86" s="63"/>
      <c r="AQ86" s="63">
        <f t="shared" si="1"/>
        <v>1000000</v>
      </c>
      <c r="AR86" s="86"/>
      <c r="AS86" s="86"/>
      <c r="AT86" s="86"/>
      <c r="AU86" s="86"/>
      <c r="AV86" s="86"/>
      <c r="AW86" s="86"/>
      <c r="AX86" s="86"/>
      <c r="AY86" s="86"/>
      <c r="AZ86" s="86"/>
      <c r="BA86" s="86"/>
      <c r="BB86" s="111"/>
      <c r="BC86" s="112"/>
      <c r="BD86" s="62"/>
      <c r="BE86" s="112"/>
      <c r="BF86" s="112"/>
      <c r="BG86" s="112"/>
      <c r="BH86" s="112"/>
      <c r="BI86" s="112"/>
      <c r="BJ86" s="112"/>
      <c r="BK86" s="112"/>
    </row>
    <row r="87" spans="1:63" s="25" customFormat="1" ht="53.25" customHeight="1" thickBot="1" x14ac:dyDescent="0.3">
      <c r="A87" s="24"/>
      <c r="B87" s="77" t="s">
        <v>299</v>
      </c>
      <c r="C87" s="76" t="s">
        <v>347</v>
      </c>
      <c r="D87" s="77" t="s">
        <v>303</v>
      </c>
      <c r="E87" s="72" t="s">
        <v>301</v>
      </c>
      <c r="F87" s="77">
        <v>1</v>
      </c>
      <c r="G87" s="86">
        <v>0</v>
      </c>
      <c r="H87" s="86">
        <v>0</v>
      </c>
      <c r="I87" s="86">
        <v>1</v>
      </c>
      <c r="J87" s="86">
        <v>0</v>
      </c>
      <c r="K87" s="37"/>
      <c r="L87" s="38"/>
      <c r="M87" s="38"/>
      <c r="N87" s="37"/>
      <c r="O87" s="110"/>
      <c r="P87" s="133"/>
      <c r="Q87" s="133"/>
      <c r="R87" s="133"/>
      <c r="S87" s="33"/>
      <c r="T87" s="34"/>
      <c r="U87" s="37"/>
      <c r="V87" s="149"/>
      <c r="W87" s="103" t="s">
        <v>27</v>
      </c>
      <c r="X87" s="101"/>
      <c r="Y87" s="103" t="s">
        <v>93</v>
      </c>
      <c r="Z87" s="105">
        <v>1</v>
      </c>
      <c r="AA87" s="39"/>
      <c r="AB87" s="123">
        <v>1</v>
      </c>
      <c r="AC87" s="37"/>
      <c r="AD87" s="37"/>
      <c r="AE87" s="37"/>
      <c r="AF87" s="37"/>
      <c r="AG87" s="37"/>
      <c r="AH87" s="37"/>
      <c r="AI87" s="37"/>
      <c r="AJ87" s="36"/>
      <c r="AK87" s="36">
        <v>1000000</v>
      </c>
      <c r="AL87" s="36"/>
      <c r="AM87" s="36"/>
      <c r="AN87" s="36"/>
      <c r="AO87" s="36"/>
      <c r="AP87" s="36"/>
      <c r="AQ87" s="36">
        <f t="shared" si="1"/>
        <v>1000000</v>
      </c>
      <c r="AR87" s="37"/>
      <c r="AS87" s="37"/>
      <c r="AT87" s="37"/>
      <c r="AU87" s="37"/>
      <c r="AV87" s="37"/>
      <c r="AW87" s="37"/>
      <c r="AX87" s="37"/>
      <c r="AY87" s="37"/>
      <c r="AZ87" s="37"/>
      <c r="BA87" s="37"/>
      <c r="BB87" s="111"/>
      <c r="BC87" s="112"/>
      <c r="BD87" s="40"/>
      <c r="BE87" s="112"/>
      <c r="BF87" s="112"/>
      <c r="BG87" s="112"/>
      <c r="BH87" s="112"/>
      <c r="BI87" s="112"/>
      <c r="BJ87" s="112"/>
      <c r="BK87" s="112"/>
    </row>
    <row r="88" spans="1:63" s="25" customFormat="1" ht="84" customHeight="1" thickBot="1" x14ac:dyDescent="0.3">
      <c r="A88" s="24"/>
      <c r="B88" s="77" t="s">
        <v>299</v>
      </c>
      <c r="C88" s="76" t="s">
        <v>338</v>
      </c>
      <c r="D88" s="77" t="s">
        <v>327</v>
      </c>
      <c r="E88" s="72" t="s">
        <v>301</v>
      </c>
      <c r="F88" s="77">
        <v>1</v>
      </c>
      <c r="G88" s="86">
        <v>0</v>
      </c>
      <c r="H88" s="86">
        <v>0</v>
      </c>
      <c r="I88" s="86">
        <v>1</v>
      </c>
      <c r="J88" s="86">
        <v>0</v>
      </c>
      <c r="K88" s="86"/>
      <c r="L88" s="65"/>
      <c r="M88" s="65"/>
      <c r="N88" s="86"/>
      <c r="O88" s="110"/>
      <c r="P88" s="133"/>
      <c r="Q88" s="133"/>
      <c r="R88" s="133"/>
      <c r="S88" s="76"/>
      <c r="T88" s="77"/>
      <c r="U88" s="86"/>
      <c r="V88" s="149"/>
      <c r="W88" s="110"/>
      <c r="X88" s="132"/>
      <c r="Y88" s="110"/>
      <c r="Z88" s="109"/>
      <c r="AA88" s="64"/>
      <c r="AB88" s="133"/>
      <c r="AC88" s="86"/>
      <c r="AD88" s="86"/>
      <c r="AE88" s="86"/>
      <c r="AF88" s="86"/>
      <c r="AG88" s="86"/>
      <c r="AH88" s="86"/>
      <c r="AI88" s="86"/>
      <c r="AJ88" s="63"/>
      <c r="AK88" s="63">
        <v>1400000</v>
      </c>
      <c r="AL88" s="63"/>
      <c r="AM88" s="63"/>
      <c r="AN88" s="63"/>
      <c r="AO88" s="63"/>
      <c r="AP88" s="63"/>
      <c r="AQ88" s="63">
        <f t="shared" ref="AQ88" si="2">+SUM(AJ88:AP88)</f>
        <v>1400000</v>
      </c>
      <c r="AR88" s="86"/>
      <c r="AS88" s="86"/>
      <c r="AT88" s="86"/>
      <c r="AU88" s="86"/>
      <c r="AV88" s="86"/>
      <c r="AW88" s="86"/>
      <c r="AX88" s="86"/>
      <c r="AY88" s="86"/>
      <c r="AZ88" s="86"/>
      <c r="BA88" s="86"/>
      <c r="BB88" s="75"/>
      <c r="BC88" s="79"/>
      <c r="BD88" s="62"/>
      <c r="BE88" s="79"/>
      <c r="BF88" s="79"/>
      <c r="BG88" s="79"/>
      <c r="BH88" s="79"/>
      <c r="BI88" s="79"/>
      <c r="BJ88" s="79"/>
      <c r="BK88" s="79"/>
    </row>
    <row r="89" spans="1:63" s="25" customFormat="1" ht="66" customHeight="1" thickBot="1" x14ac:dyDescent="0.3">
      <c r="A89" s="24"/>
      <c r="B89" s="77" t="s">
        <v>299</v>
      </c>
      <c r="C89" s="76" t="s">
        <v>343</v>
      </c>
      <c r="D89" s="77" t="s">
        <v>327</v>
      </c>
      <c r="E89" s="72" t="s">
        <v>301</v>
      </c>
      <c r="F89" s="77">
        <v>1</v>
      </c>
      <c r="G89" s="86">
        <v>0</v>
      </c>
      <c r="H89" s="86">
        <v>0</v>
      </c>
      <c r="I89" s="86">
        <v>1</v>
      </c>
      <c r="J89" s="86">
        <v>0</v>
      </c>
      <c r="K89" s="86"/>
      <c r="L89" s="65"/>
      <c r="M89" s="65"/>
      <c r="N89" s="86"/>
      <c r="O89" s="110"/>
      <c r="P89" s="133"/>
      <c r="Q89" s="133"/>
      <c r="R89" s="133"/>
      <c r="S89" s="76"/>
      <c r="T89" s="77"/>
      <c r="U89" s="86"/>
      <c r="V89" s="149"/>
      <c r="W89" s="104"/>
      <c r="X89" s="102"/>
      <c r="Y89" s="104"/>
      <c r="Z89" s="106"/>
      <c r="AA89" s="64"/>
      <c r="AB89" s="124"/>
      <c r="AC89" s="86"/>
      <c r="AD89" s="86"/>
      <c r="AE89" s="86"/>
      <c r="AF89" s="86"/>
      <c r="AG89" s="86"/>
      <c r="AH89" s="86"/>
      <c r="AI89" s="86"/>
      <c r="AJ89" s="63"/>
      <c r="AK89" s="63">
        <v>1000000</v>
      </c>
      <c r="AL89" s="63"/>
      <c r="AM89" s="63"/>
      <c r="AN89" s="63"/>
      <c r="AO89" s="63"/>
      <c r="AP89" s="63"/>
      <c r="AQ89" s="63">
        <f t="shared" si="1"/>
        <v>1000000</v>
      </c>
      <c r="AR89" s="86"/>
      <c r="AS89" s="86"/>
      <c r="AT89" s="86"/>
      <c r="AU89" s="86"/>
      <c r="AV89" s="86"/>
      <c r="AW89" s="86"/>
      <c r="AX89" s="86"/>
      <c r="AY89" s="86"/>
      <c r="AZ89" s="86"/>
      <c r="BA89" s="86"/>
      <c r="BB89" s="75"/>
      <c r="BC89" s="79"/>
      <c r="BD89" s="62"/>
      <c r="BE89" s="79"/>
      <c r="BF89" s="79"/>
      <c r="BG89" s="79"/>
      <c r="BH89" s="79"/>
      <c r="BI89" s="79"/>
      <c r="BJ89" s="79"/>
      <c r="BK89" s="79"/>
    </row>
    <row r="90" spans="1:63" s="25" customFormat="1" ht="136.5" customHeight="1" thickBot="1" x14ac:dyDescent="0.3">
      <c r="A90" s="24"/>
      <c r="B90" s="77" t="s">
        <v>299</v>
      </c>
      <c r="C90" s="76" t="s">
        <v>306</v>
      </c>
      <c r="D90" s="77" t="s">
        <v>327</v>
      </c>
      <c r="E90" s="72" t="s">
        <v>301</v>
      </c>
      <c r="F90" s="77">
        <v>1</v>
      </c>
      <c r="G90" s="86">
        <v>0</v>
      </c>
      <c r="H90" s="86">
        <v>0</v>
      </c>
      <c r="I90" s="86">
        <v>1</v>
      </c>
      <c r="J90" s="86">
        <v>0</v>
      </c>
      <c r="K90" s="37"/>
      <c r="L90" s="38"/>
      <c r="M90" s="38"/>
      <c r="N90" s="37"/>
      <c r="O90" s="110"/>
      <c r="P90" s="133"/>
      <c r="Q90" s="133"/>
      <c r="R90" s="133"/>
      <c r="S90" s="33"/>
      <c r="T90" s="34"/>
      <c r="U90" s="37"/>
      <c r="V90" s="149"/>
      <c r="W90" s="33" t="s">
        <v>82</v>
      </c>
      <c r="X90" s="34"/>
      <c r="Y90" s="33" t="s">
        <v>50</v>
      </c>
      <c r="Z90" s="43">
        <v>1</v>
      </c>
      <c r="AA90" s="39"/>
      <c r="AB90" s="37">
        <v>1</v>
      </c>
      <c r="AC90" s="37"/>
      <c r="AD90" s="37"/>
      <c r="AE90" s="37"/>
      <c r="AF90" s="37"/>
      <c r="AG90" s="37"/>
      <c r="AH90" s="37"/>
      <c r="AI90" s="37"/>
      <c r="AJ90" s="36"/>
      <c r="AK90" s="36">
        <v>1500000</v>
      </c>
      <c r="AL90" s="36"/>
      <c r="AM90" s="36"/>
      <c r="AN90" s="36"/>
      <c r="AO90" s="36"/>
      <c r="AP90" s="36"/>
      <c r="AQ90" s="36">
        <f t="shared" si="1"/>
        <v>1500000</v>
      </c>
      <c r="AR90" s="37"/>
      <c r="AS90" s="37"/>
      <c r="AT90" s="37"/>
      <c r="AU90" s="37"/>
      <c r="AV90" s="37"/>
      <c r="AW90" s="37"/>
      <c r="AX90" s="37"/>
      <c r="AY90" s="37"/>
      <c r="AZ90" s="37"/>
      <c r="BA90" s="37"/>
      <c r="BB90" s="42" t="s">
        <v>154</v>
      </c>
      <c r="BC90" s="48">
        <v>1.01</v>
      </c>
      <c r="BD90" s="40"/>
      <c r="BE90" s="47">
        <v>0.70699999999999996</v>
      </c>
      <c r="BF90" s="47"/>
      <c r="BG90" s="47"/>
      <c r="BH90" s="47"/>
      <c r="BI90" s="47"/>
      <c r="BJ90" s="47"/>
      <c r="BK90" s="47"/>
    </row>
    <row r="91" spans="1:63" s="25" customFormat="1" ht="114.75" customHeight="1" thickBot="1" x14ac:dyDescent="0.3">
      <c r="A91" s="24"/>
      <c r="B91" s="77" t="s">
        <v>299</v>
      </c>
      <c r="C91" s="87" t="s">
        <v>346</v>
      </c>
      <c r="D91" s="77" t="s">
        <v>327</v>
      </c>
      <c r="E91" s="72" t="s">
        <v>301</v>
      </c>
      <c r="F91" s="77">
        <v>1</v>
      </c>
      <c r="G91" s="86">
        <v>0</v>
      </c>
      <c r="H91" s="86">
        <v>0</v>
      </c>
      <c r="I91" s="86">
        <v>1</v>
      </c>
      <c r="J91" s="86">
        <v>0</v>
      </c>
      <c r="K91" s="37"/>
      <c r="L91" s="38"/>
      <c r="M91" s="38"/>
      <c r="N91" s="37"/>
      <c r="O91" s="110"/>
      <c r="P91" s="133"/>
      <c r="Q91" s="133"/>
      <c r="R91" s="133"/>
      <c r="S91" s="33"/>
      <c r="T91" s="34"/>
      <c r="U91" s="37"/>
      <c r="V91" s="149"/>
      <c r="W91" s="103" t="s">
        <v>240</v>
      </c>
      <c r="X91" s="101"/>
      <c r="Y91" s="103" t="s">
        <v>21</v>
      </c>
      <c r="Z91" s="105">
        <v>1</v>
      </c>
      <c r="AA91" s="39"/>
      <c r="AB91" s="123">
        <v>1</v>
      </c>
      <c r="AC91" s="37"/>
      <c r="AD91" s="37"/>
      <c r="AE91" s="37"/>
      <c r="AF91" s="37"/>
      <c r="AG91" s="37"/>
      <c r="AH91" s="37"/>
      <c r="AI91" s="37"/>
      <c r="AJ91" s="36"/>
      <c r="AK91" s="36">
        <v>1000000</v>
      </c>
      <c r="AL91" s="36"/>
      <c r="AM91" s="36"/>
      <c r="AN91" s="36"/>
      <c r="AO91" s="36"/>
      <c r="AP91" s="36"/>
      <c r="AQ91" s="36">
        <f t="shared" si="1"/>
        <v>1000000</v>
      </c>
      <c r="AR91" s="37"/>
      <c r="AS91" s="37"/>
      <c r="AT91" s="37"/>
      <c r="AU91" s="37"/>
      <c r="AV91" s="37"/>
      <c r="AW91" s="37"/>
      <c r="AX91" s="37"/>
      <c r="AY91" s="37"/>
      <c r="AZ91" s="37"/>
      <c r="BA91" s="37"/>
      <c r="BB91" s="42" t="s">
        <v>283</v>
      </c>
      <c r="BC91" s="47">
        <v>0.56299999999999994</v>
      </c>
      <c r="BD91" s="36"/>
      <c r="BE91" s="47">
        <v>0.39400000000000002</v>
      </c>
      <c r="BF91" s="47"/>
      <c r="BG91" s="47"/>
      <c r="BH91" s="47"/>
      <c r="BI91" s="47"/>
      <c r="BJ91" s="47"/>
      <c r="BK91" s="47"/>
    </row>
    <row r="92" spans="1:63" s="25" customFormat="1" ht="67.5" customHeight="1" thickBot="1" x14ac:dyDescent="0.3">
      <c r="A92" s="24"/>
      <c r="B92" s="77" t="s">
        <v>299</v>
      </c>
      <c r="C92" s="76" t="s">
        <v>368</v>
      </c>
      <c r="D92" s="77" t="s">
        <v>327</v>
      </c>
      <c r="E92" s="72" t="s">
        <v>301</v>
      </c>
      <c r="F92" s="77">
        <v>0</v>
      </c>
      <c r="G92" s="86">
        <v>0</v>
      </c>
      <c r="H92" s="86">
        <v>1</v>
      </c>
      <c r="I92" s="86">
        <v>1</v>
      </c>
      <c r="J92" s="86">
        <v>0</v>
      </c>
      <c r="K92" s="86"/>
      <c r="L92" s="65"/>
      <c r="M92" s="65"/>
      <c r="N92" s="86"/>
      <c r="O92" s="110"/>
      <c r="P92" s="133"/>
      <c r="Q92" s="133"/>
      <c r="R92" s="133"/>
      <c r="S92" s="76"/>
      <c r="T92" s="77"/>
      <c r="U92" s="86"/>
      <c r="V92" s="149"/>
      <c r="W92" s="110"/>
      <c r="X92" s="132"/>
      <c r="Y92" s="110"/>
      <c r="Z92" s="109"/>
      <c r="AA92" s="64"/>
      <c r="AB92" s="133"/>
      <c r="AC92" s="86"/>
      <c r="AD92" s="86"/>
      <c r="AE92" s="86"/>
      <c r="AF92" s="86"/>
      <c r="AG92" s="86"/>
      <c r="AH92" s="86"/>
      <c r="AI92" s="86"/>
      <c r="AJ92" s="63"/>
      <c r="AK92" s="63">
        <v>1500000</v>
      </c>
      <c r="AL92" s="63"/>
      <c r="AM92" s="63"/>
      <c r="AN92" s="63"/>
      <c r="AO92" s="63"/>
      <c r="AP92" s="63"/>
      <c r="AQ92" s="63">
        <f t="shared" si="1"/>
        <v>1500000</v>
      </c>
      <c r="AR92" s="86"/>
      <c r="AS92" s="86"/>
      <c r="AT92" s="86"/>
      <c r="AU92" s="86"/>
      <c r="AV92" s="86"/>
      <c r="AW92" s="86"/>
      <c r="AX92" s="86"/>
      <c r="AY92" s="86"/>
      <c r="AZ92" s="86"/>
      <c r="BA92" s="86"/>
      <c r="BB92" s="75"/>
      <c r="BC92" s="79"/>
      <c r="BD92" s="63"/>
      <c r="BE92" s="79"/>
      <c r="BF92" s="79"/>
      <c r="BG92" s="79"/>
      <c r="BH92" s="79"/>
      <c r="BI92" s="79"/>
      <c r="BJ92" s="79"/>
      <c r="BK92" s="79"/>
    </row>
    <row r="93" spans="1:63" s="25" customFormat="1" ht="147.75" customHeight="1" thickBot="1" x14ac:dyDescent="0.3">
      <c r="A93" s="24"/>
      <c r="B93" s="77" t="s">
        <v>299</v>
      </c>
      <c r="C93" s="76" t="s">
        <v>365</v>
      </c>
      <c r="D93" s="77" t="s">
        <v>327</v>
      </c>
      <c r="E93" s="72" t="s">
        <v>301</v>
      </c>
      <c r="F93" s="77">
        <v>1</v>
      </c>
      <c r="G93" s="86">
        <v>0</v>
      </c>
      <c r="H93" s="86">
        <v>0</v>
      </c>
      <c r="I93" s="86">
        <v>1</v>
      </c>
      <c r="J93" s="86">
        <v>0</v>
      </c>
      <c r="K93" s="86"/>
      <c r="L93" s="65"/>
      <c r="M93" s="65"/>
      <c r="N93" s="86"/>
      <c r="O93" s="110"/>
      <c r="P93" s="133"/>
      <c r="Q93" s="133"/>
      <c r="R93" s="133"/>
      <c r="S93" s="76"/>
      <c r="T93" s="77"/>
      <c r="U93" s="86"/>
      <c r="V93" s="149"/>
      <c r="W93" s="104"/>
      <c r="X93" s="102"/>
      <c r="Y93" s="104"/>
      <c r="Z93" s="106"/>
      <c r="AA93" s="64"/>
      <c r="AB93" s="124"/>
      <c r="AC93" s="86"/>
      <c r="AD93" s="86"/>
      <c r="AE93" s="86"/>
      <c r="AF93" s="86"/>
      <c r="AG93" s="86"/>
      <c r="AH93" s="86"/>
      <c r="AI93" s="86"/>
      <c r="AJ93" s="63"/>
      <c r="AK93" s="63">
        <v>1500000</v>
      </c>
      <c r="AL93" s="63"/>
      <c r="AM93" s="63"/>
      <c r="AN93" s="63"/>
      <c r="AO93" s="63"/>
      <c r="AP93" s="63"/>
      <c r="AQ93" s="63">
        <f t="shared" si="1"/>
        <v>1500000</v>
      </c>
      <c r="AR93" s="86"/>
      <c r="AS93" s="86"/>
      <c r="AT93" s="86"/>
      <c r="AU93" s="86"/>
      <c r="AV93" s="86"/>
      <c r="AW93" s="86"/>
      <c r="AX93" s="86"/>
      <c r="AY93" s="86"/>
      <c r="AZ93" s="86"/>
      <c r="BA93" s="86"/>
      <c r="BB93" s="75"/>
      <c r="BC93" s="79"/>
      <c r="BD93" s="63"/>
      <c r="BE93" s="79"/>
      <c r="BF93" s="79"/>
      <c r="BG93" s="79"/>
      <c r="BH93" s="79"/>
      <c r="BI93" s="79"/>
      <c r="BJ93" s="79"/>
      <c r="BK93" s="79"/>
    </row>
    <row r="94" spans="1:63" s="25" customFormat="1" ht="103.5" customHeight="1" thickBot="1" x14ac:dyDescent="0.3">
      <c r="A94" s="24"/>
      <c r="B94" s="77" t="s">
        <v>299</v>
      </c>
      <c r="C94" s="76" t="s">
        <v>340</v>
      </c>
      <c r="D94" s="77" t="s">
        <v>298</v>
      </c>
      <c r="E94" s="72" t="s">
        <v>301</v>
      </c>
      <c r="F94" s="89">
        <v>1</v>
      </c>
      <c r="G94" s="90">
        <v>0.25</v>
      </c>
      <c r="H94" s="90">
        <v>0.25</v>
      </c>
      <c r="I94" s="90">
        <v>0.25</v>
      </c>
      <c r="J94" s="90">
        <v>0.25</v>
      </c>
      <c r="K94" s="37"/>
      <c r="L94" s="38"/>
      <c r="M94" s="38"/>
      <c r="N94" s="37"/>
      <c r="O94" s="110"/>
      <c r="P94" s="133"/>
      <c r="Q94" s="133"/>
      <c r="R94" s="133"/>
      <c r="S94" s="33"/>
      <c r="T94" s="34"/>
      <c r="U94" s="37"/>
      <c r="V94" s="149"/>
      <c r="W94" s="103" t="s">
        <v>80</v>
      </c>
      <c r="X94" s="101"/>
      <c r="Y94" s="103" t="s">
        <v>81</v>
      </c>
      <c r="Z94" s="105">
        <v>4</v>
      </c>
      <c r="AA94" s="39"/>
      <c r="AB94" s="123">
        <v>1</v>
      </c>
      <c r="AC94" s="37"/>
      <c r="AD94" s="37"/>
      <c r="AE94" s="37"/>
      <c r="AF94" s="37"/>
      <c r="AG94" s="37"/>
      <c r="AH94" s="37"/>
      <c r="AI94" s="37"/>
      <c r="AJ94" s="36"/>
      <c r="AK94" s="36"/>
      <c r="AL94" s="36"/>
      <c r="AM94" s="36"/>
      <c r="AN94" s="36"/>
      <c r="AO94" s="36"/>
      <c r="AP94" s="36"/>
      <c r="AQ94" s="36">
        <f t="shared" si="1"/>
        <v>0</v>
      </c>
      <c r="AR94" s="37"/>
      <c r="AS94" s="37"/>
      <c r="AT94" s="37"/>
      <c r="AU94" s="37"/>
      <c r="AV94" s="37"/>
      <c r="AW94" s="37"/>
      <c r="AX94" s="37"/>
      <c r="AY94" s="37"/>
      <c r="AZ94" s="37"/>
      <c r="BA94" s="37"/>
      <c r="BB94" s="42" t="s">
        <v>153</v>
      </c>
      <c r="BC94" s="47">
        <v>2.2519999999999998</v>
      </c>
      <c r="BD94" s="36"/>
      <c r="BE94" s="47">
        <v>1.252</v>
      </c>
      <c r="BF94" s="47"/>
      <c r="BG94" s="47"/>
      <c r="BH94" s="47"/>
      <c r="BI94" s="47"/>
      <c r="BJ94" s="47"/>
      <c r="BK94" s="47"/>
    </row>
    <row r="95" spans="1:63" s="25" customFormat="1" ht="128.25" customHeight="1" thickBot="1" x14ac:dyDescent="0.3">
      <c r="A95" s="24"/>
      <c r="B95" s="77" t="s">
        <v>299</v>
      </c>
      <c r="C95" s="76" t="s">
        <v>364</v>
      </c>
      <c r="D95" s="77" t="s">
        <v>303</v>
      </c>
      <c r="E95" s="72" t="s">
        <v>301</v>
      </c>
      <c r="F95" s="77">
        <v>1</v>
      </c>
      <c r="G95" s="86">
        <v>0</v>
      </c>
      <c r="H95" s="86">
        <v>0</v>
      </c>
      <c r="I95" s="86">
        <v>1</v>
      </c>
      <c r="J95" s="86">
        <v>0</v>
      </c>
      <c r="K95" s="86"/>
      <c r="L95" s="65"/>
      <c r="M95" s="65"/>
      <c r="N95" s="86"/>
      <c r="O95" s="110"/>
      <c r="P95" s="133"/>
      <c r="Q95" s="133"/>
      <c r="R95" s="133"/>
      <c r="S95" s="76"/>
      <c r="T95" s="77"/>
      <c r="U95" s="86"/>
      <c r="V95" s="149"/>
      <c r="W95" s="110"/>
      <c r="X95" s="132"/>
      <c r="Y95" s="110"/>
      <c r="Z95" s="109"/>
      <c r="AA95" s="64"/>
      <c r="AB95" s="133"/>
      <c r="AC95" s="86"/>
      <c r="AD95" s="86"/>
      <c r="AE95" s="86"/>
      <c r="AF95" s="86"/>
      <c r="AG95" s="86"/>
      <c r="AH95" s="86"/>
      <c r="AI95" s="86"/>
      <c r="AJ95" s="91"/>
      <c r="AK95" s="91">
        <v>1500000</v>
      </c>
      <c r="AL95" s="91"/>
      <c r="AM95" s="91"/>
      <c r="AN95" s="91"/>
      <c r="AO95" s="91"/>
      <c r="AP95" s="91"/>
      <c r="AQ95" s="63">
        <f t="shared" si="1"/>
        <v>1500000</v>
      </c>
      <c r="AR95" s="86"/>
      <c r="AS95" s="86"/>
      <c r="AT95" s="86"/>
      <c r="AU95" s="86"/>
      <c r="AV95" s="86"/>
      <c r="AW95" s="86"/>
      <c r="AX95" s="86"/>
      <c r="AY95" s="86"/>
      <c r="AZ95" s="83"/>
      <c r="BA95" s="83"/>
      <c r="BB95" s="75"/>
      <c r="BC95" s="79"/>
      <c r="BD95" s="63"/>
      <c r="BE95" s="79"/>
      <c r="BF95" s="79"/>
      <c r="BG95" s="79"/>
      <c r="BH95" s="79"/>
      <c r="BI95" s="79"/>
      <c r="BJ95" s="79"/>
      <c r="BK95" s="79"/>
    </row>
    <row r="96" spans="1:63" s="25" customFormat="1" ht="75.75" customHeight="1" thickBot="1" x14ac:dyDescent="0.3">
      <c r="A96" s="24"/>
      <c r="B96" s="77" t="s">
        <v>299</v>
      </c>
      <c r="C96" s="76" t="s">
        <v>355</v>
      </c>
      <c r="D96" s="77" t="s">
        <v>303</v>
      </c>
      <c r="E96" s="72" t="s">
        <v>301</v>
      </c>
      <c r="F96" s="77">
        <v>1</v>
      </c>
      <c r="G96" s="86">
        <v>0</v>
      </c>
      <c r="H96" s="86">
        <v>0</v>
      </c>
      <c r="I96" s="86">
        <v>1</v>
      </c>
      <c r="J96" s="86">
        <v>0</v>
      </c>
      <c r="K96" s="86"/>
      <c r="L96" s="65"/>
      <c r="M96" s="65"/>
      <c r="N96" s="86"/>
      <c r="O96" s="110"/>
      <c r="P96" s="133"/>
      <c r="Q96" s="133"/>
      <c r="R96" s="133"/>
      <c r="S96" s="76"/>
      <c r="T96" s="77"/>
      <c r="U96" s="86"/>
      <c r="V96" s="150"/>
      <c r="W96" s="104"/>
      <c r="X96" s="102"/>
      <c r="Y96" s="104"/>
      <c r="Z96" s="106"/>
      <c r="AA96" s="64"/>
      <c r="AB96" s="124"/>
      <c r="AC96" s="86"/>
      <c r="AD96" s="86"/>
      <c r="AE96" s="86"/>
      <c r="AF96" s="86"/>
      <c r="AG96" s="86"/>
      <c r="AH96" s="86"/>
      <c r="AI96" s="86"/>
      <c r="AJ96" s="91"/>
      <c r="AK96" s="91">
        <v>1000000</v>
      </c>
      <c r="AL96" s="91"/>
      <c r="AM96" s="91"/>
      <c r="AN96" s="91"/>
      <c r="AO96" s="91"/>
      <c r="AP96" s="91"/>
      <c r="AQ96" s="63">
        <f t="shared" si="1"/>
        <v>1000000</v>
      </c>
      <c r="AR96" s="86"/>
      <c r="AS96" s="86"/>
      <c r="AT96" s="86"/>
      <c r="AU96" s="86"/>
      <c r="AV96" s="86"/>
      <c r="AW96" s="86"/>
      <c r="AX96" s="86"/>
      <c r="AY96" s="86"/>
      <c r="AZ96" s="83"/>
      <c r="BA96" s="83"/>
      <c r="BB96" s="75"/>
      <c r="BC96" s="79"/>
      <c r="BD96" s="63"/>
      <c r="BE96" s="79"/>
      <c r="BF96" s="79"/>
      <c r="BG96" s="79"/>
      <c r="BH96" s="79"/>
      <c r="BI96" s="79"/>
      <c r="BJ96" s="79"/>
      <c r="BK96" s="79"/>
    </row>
    <row r="97" spans="1:63" s="25" customFormat="1" ht="81" customHeight="1" thickBot="1" x14ac:dyDescent="0.3">
      <c r="A97" s="24"/>
      <c r="B97" s="77" t="s">
        <v>299</v>
      </c>
      <c r="C97" s="76" t="s">
        <v>336</v>
      </c>
      <c r="D97" s="77" t="s">
        <v>327</v>
      </c>
      <c r="E97" s="72" t="s">
        <v>301</v>
      </c>
      <c r="F97" s="77">
        <v>1</v>
      </c>
      <c r="G97" s="86">
        <v>0</v>
      </c>
      <c r="H97" s="86">
        <v>0</v>
      </c>
      <c r="I97" s="86">
        <v>1</v>
      </c>
      <c r="J97" s="86">
        <v>0</v>
      </c>
      <c r="K97" s="86"/>
      <c r="L97" s="65"/>
      <c r="M97" s="65"/>
      <c r="N97" s="86"/>
      <c r="O97" s="110"/>
      <c r="P97" s="133"/>
      <c r="Q97" s="133"/>
      <c r="R97" s="133"/>
      <c r="S97" s="76"/>
      <c r="T97" s="77"/>
      <c r="U97" s="86"/>
      <c r="V97" s="148">
        <v>1905023</v>
      </c>
      <c r="W97" s="103" t="s">
        <v>39</v>
      </c>
      <c r="X97" s="101" t="s">
        <v>40</v>
      </c>
      <c r="Y97" s="103" t="s">
        <v>41</v>
      </c>
      <c r="Z97" s="105">
        <v>12</v>
      </c>
      <c r="AA97" s="64"/>
      <c r="AB97" s="123">
        <v>3</v>
      </c>
      <c r="AC97" s="86"/>
      <c r="AD97" s="86"/>
      <c r="AE97" s="86"/>
      <c r="AF97" s="86"/>
      <c r="AG97" s="86"/>
      <c r="AH97" s="86"/>
      <c r="AI97" s="86"/>
      <c r="AJ97" s="91"/>
      <c r="AK97" s="91">
        <v>1500000</v>
      </c>
      <c r="AL97" s="91"/>
      <c r="AM97" s="91"/>
      <c r="AN97" s="91"/>
      <c r="AO97" s="91"/>
      <c r="AP97" s="91"/>
      <c r="AQ97" s="63">
        <f t="shared" si="1"/>
        <v>1500000</v>
      </c>
      <c r="AR97" s="86"/>
      <c r="AS97" s="86"/>
      <c r="AT97" s="86"/>
      <c r="AU97" s="86"/>
      <c r="AV97" s="86"/>
      <c r="AW97" s="86"/>
      <c r="AX97" s="86"/>
      <c r="AY97" s="86"/>
      <c r="AZ97" s="83"/>
      <c r="BA97" s="83"/>
      <c r="BB97" s="75"/>
      <c r="BC97" s="79"/>
      <c r="BD97" s="63"/>
      <c r="BE97" s="79"/>
      <c r="BF97" s="79"/>
      <c r="BG97" s="79"/>
      <c r="BH97" s="79"/>
      <c r="BI97" s="79"/>
      <c r="BJ97" s="79"/>
      <c r="BK97" s="79"/>
    </row>
    <row r="98" spans="1:63" s="25" customFormat="1" ht="188.25" customHeight="1" thickBot="1" x14ac:dyDescent="0.3">
      <c r="A98" s="24"/>
      <c r="B98" s="101" t="s">
        <v>299</v>
      </c>
      <c r="C98" s="141" t="s">
        <v>331</v>
      </c>
      <c r="D98" s="101" t="s">
        <v>327</v>
      </c>
      <c r="E98" s="145" t="s">
        <v>301</v>
      </c>
      <c r="F98" s="101">
        <v>5</v>
      </c>
      <c r="G98" s="101">
        <v>0</v>
      </c>
      <c r="H98" s="101">
        <v>0</v>
      </c>
      <c r="I98" s="101">
        <v>5</v>
      </c>
      <c r="J98" s="101">
        <v>0</v>
      </c>
      <c r="K98" s="37"/>
      <c r="L98" s="38"/>
      <c r="M98" s="38"/>
      <c r="N98" s="37"/>
      <c r="O98" s="110"/>
      <c r="P98" s="133"/>
      <c r="Q98" s="133"/>
      <c r="R98" s="133"/>
      <c r="S98" s="33"/>
      <c r="T98" s="34"/>
      <c r="U98" s="37"/>
      <c r="V98" s="149"/>
      <c r="W98" s="110"/>
      <c r="X98" s="102"/>
      <c r="Y98" s="104"/>
      <c r="Z98" s="106"/>
      <c r="AA98" s="39"/>
      <c r="AB98" s="124"/>
      <c r="AC98" s="37"/>
      <c r="AD98" s="37"/>
      <c r="AE98" s="37"/>
      <c r="AF98" s="37"/>
      <c r="AG98" s="37"/>
      <c r="AH98" s="37"/>
      <c r="AI98" s="37"/>
      <c r="AJ98" s="99"/>
      <c r="AK98" s="99">
        <v>1500000</v>
      </c>
      <c r="AL98" s="99"/>
      <c r="AM98" s="99"/>
      <c r="AN98" s="99"/>
      <c r="AO98" s="99"/>
      <c r="AP98" s="99"/>
      <c r="AQ98" s="63">
        <f t="shared" si="1"/>
        <v>1500000</v>
      </c>
      <c r="AR98" s="37"/>
      <c r="AS98" s="37"/>
      <c r="AT98" s="37"/>
      <c r="AU98" s="37"/>
      <c r="AV98" s="37"/>
      <c r="AW98" s="37"/>
      <c r="AX98" s="37"/>
      <c r="AY98" s="37"/>
      <c r="AZ98" s="123"/>
      <c r="BA98" s="123"/>
      <c r="BB98" s="42" t="s">
        <v>134</v>
      </c>
      <c r="BC98" s="47">
        <v>0.26500000000000001</v>
      </c>
      <c r="BD98" s="36"/>
      <c r="BE98" s="47">
        <v>0.185</v>
      </c>
      <c r="BF98" s="47"/>
      <c r="BG98" s="47"/>
      <c r="BH98" s="47"/>
      <c r="BI98" s="47"/>
      <c r="BJ98" s="47"/>
      <c r="BK98" s="47"/>
    </row>
    <row r="99" spans="1:63" s="25" customFormat="1" ht="188.25" customHeight="1" thickBot="1" x14ac:dyDescent="0.3">
      <c r="A99" s="24"/>
      <c r="B99" s="132"/>
      <c r="C99" s="142"/>
      <c r="D99" s="132"/>
      <c r="E99" s="146"/>
      <c r="F99" s="132"/>
      <c r="G99" s="132"/>
      <c r="H99" s="132"/>
      <c r="I99" s="132"/>
      <c r="J99" s="132"/>
      <c r="K99" s="37"/>
      <c r="L99" s="38"/>
      <c r="M99" s="38"/>
      <c r="N99" s="37"/>
      <c r="O99" s="110"/>
      <c r="P99" s="133"/>
      <c r="Q99" s="133"/>
      <c r="R99" s="133"/>
      <c r="S99" s="33"/>
      <c r="T99" s="34"/>
      <c r="U99" s="37"/>
      <c r="V99" s="149"/>
      <c r="W99" s="104"/>
      <c r="X99" s="34" t="s">
        <v>44</v>
      </c>
      <c r="Y99" s="33" t="s">
        <v>45</v>
      </c>
      <c r="Z99" s="44">
        <v>1000</v>
      </c>
      <c r="AA99" s="39"/>
      <c r="AB99" s="37">
        <v>250</v>
      </c>
      <c r="AC99" s="37"/>
      <c r="AD99" s="37"/>
      <c r="AE99" s="37"/>
      <c r="AF99" s="37"/>
      <c r="AG99" s="37"/>
      <c r="AH99" s="37"/>
      <c r="AI99" s="37"/>
      <c r="AJ99" s="147"/>
      <c r="AK99" s="147"/>
      <c r="AL99" s="147"/>
      <c r="AM99" s="147"/>
      <c r="AN99" s="147"/>
      <c r="AO99" s="147"/>
      <c r="AP99" s="147"/>
      <c r="AQ99" s="63">
        <f t="shared" si="1"/>
        <v>0</v>
      </c>
      <c r="AR99" s="37"/>
      <c r="AS99" s="37"/>
      <c r="AT99" s="37"/>
      <c r="AU99" s="37"/>
      <c r="AV99" s="37"/>
      <c r="AW99" s="37"/>
      <c r="AX99" s="37"/>
      <c r="AY99" s="37"/>
      <c r="AZ99" s="133"/>
      <c r="BA99" s="133"/>
      <c r="BB99" s="111" t="s">
        <v>135</v>
      </c>
      <c r="BC99" s="112">
        <v>0.372</v>
      </c>
      <c r="BD99" s="36"/>
      <c r="BE99" s="112">
        <v>0.26</v>
      </c>
      <c r="BF99" s="112"/>
      <c r="BG99" s="112"/>
      <c r="BH99" s="112"/>
      <c r="BI99" s="112"/>
      <c r="BJ99" s="112"/>
      <c r="BK99" s="112"/>
    </row>
    <row r="100" spans="1:63" s="25" customFormat="1" ht="188.25" customHeight="1" thickBot="1" x14ac:dyDescent="0.3">
      <c r="A100" s="24"/>
      <c r="B100" s="102"/>
      <c r="C100" s="143"/>
      <c r="D100" s="102"/>
      <c r="E100" s="136"/>
      <c r="F100" s="102"/>
      <c r="G100" s="102"/>
      <c r="H100" s="102"/>
      <c r="I100" s="102"/>
      <c r="J100" s="102"/>
      <c r="K100" s="37"/>
      <c r="L100" s="38"/>
      <c r="M100" s="38"/>
      <c r="N100" s="37"/>
      <c r="O100" s="110"/>
      <c r="P100" s="133"/>
      <c r="Q100" s="133"/>
      <c r="R100" s="133"/>
      <c r="S100" s="33"/>
      <c r="T100" s="34"/>
      <c r="U100" s="37"/>
      <c r="V100" s="149"/>
      <c r="W100" s="33" t="s">
        <v>49</v>
      </c>
      <c r="X100" s="34"/>
      <c r="Y100" s="33" t="s">
        <v>50</v>
      </c>
      <c r="Z100" s="43">
        <v>2</v>
      </c>
      <c r="AA100" s="39"/>
      <c r="AB100" s="37">
        <v>1</v>
      </c>
      <c r="AC100" s="37"/>
      <c r="AD100" s="37"/>
      <c r="AE100" s="37"/>
      <c r="AF100" s="37"/>
      <c r="AG100" s="37"/>
      <c r="AH100" s="37"/>
      <c r="AI100" s="37"/>
      <c r="AJ100" s="100"/>
      <c r="AK100" s="100"/>
      <c r="AL100" s="100"/>
      <c r="AM100" s="100"/>
      <c r="AN100" s="100"/>
      <c r="AO100" s="100"/>
      <c r="AP100" s="100"/>
      <c r="AQ100" s="63">
        <f t="shared" si="1"/>
        <v>0</v>
      </c>
      <c r="AR100" s="37"/>
      <c r="AS100" s="37"/>
      <c r="AT100" s="37"/>
      <c r="AU100" s="37"/>
      <c r="AV100" s="37"/>
      <c r="AW100" s="37"/>
      <c r="AX100" s="37"/>
      <c r="AY100" s="37"/>
      <c r="AZ100" s="124"/>
      <c r="BA100" s="124"/>
      <c r="BB100" s="111"/>
      <c r="BC100" s="112"/>
      <c r="BD100" s="36"/>
      <c r="BE100" s="112"/>
      <c r="BF100" s="112"/>
      <c r="BG100" s="112"/>
      <c r="BH100" s="112"/>
      <c r="BI100" s="112"/>
      <c r="BJ100" s="112"/>
      <c r="BK100" s="112"/>
    </row>
    <row r="101" spans="1:63" s="25" customFormat="1" ht="93" customHeight="1" thickBot="1" x14ac:dyDescent="0.3">
      <c r="A101" s="24"/>
      <c r="B101" s="77" t="s">
        <v>299</v>
      </c>
      <c r="C101" s="76" t="s">
        <v>328</v>
      </c>
      <c r="D101" s="77" t="s">
        <v>327</v>
      </c>
      <c r="E101" s="72" t="s">
        <v>301</v>
      </c>
      <c r="F101" s="77">
        <v>1</v>
      </c>
      <c r="G101" s="86">
        <v>0</v>
      </c>
      <c r="H101" s="86">
        <v>0</v>
      </c>
      <c r="I101" s="86">
        <v>1</v>
      </c>
      <c r="J101" s="86">
        <v>0</v>
      </c>
      <c r="K101" s="37"/>
      <c r="L101" s="38"/>
      <c r="M101" s="38"/>
      <c r="N101" s="37"/>
      <c r="O101" s="110"/>
      <c r="P101" s="133"/>
      <c r="Q101" s="133"/>
      <c r="R101" s="133"/>
      <c r="S101" s="33"/>
      <c r="T101" s="34"/>
      <c r="U101" s="37"/>
      <c r="V101" s="149"/>
      <c r="W101" s="103" t="s">
        <v>48</v>
      </c>
      <c r="X101" s="101"/>
      <c r="Y101" s="103" t="s">
        <v>21</v>
      </c>
      <c r="Z101" s="105">
        <v>1</v>
      </c>
      <c r="AA101" s="39"/>
      <c r="AB101" s="123">
        <v>1</v>
      </c>
      <c r="AC101" s="37"/>
      <c r="AD101" s="37"/>
      <c r="AE101" s="37"/>
      <c r="AF101" s="37"/>
      <c r="AG101" s="37"/>
      <c r="AH101" s="37"/>
      <c r="AI101" s="37"/>
      <c r="AJ101" s="63"/>
      <c r="AK101" s="63">
        <v>1000000</v>
      </c>
      <c r="AL101" s="63"/>
      <c r="AM101" s="63"/>
      <c r="AN101" s="63"/>
      <c r="AO101" s="63"/>
      <c r="AP101" s="63"/>
      <c r="AQ101" s="36">
        <f t="shared" si="1"/>
        <v>1000000</v>
      </c>
      <c r="AR101" s="37"/>
      <c r="AS101" s="37"/>
      <c r="AT101" s="37"/>
      <c r="AU101" s="37"/>
      <c r="AV101" s="37"/>
      <c r="AW101" s="37"/>
      <c r="AX101" s="37"/>
      <c r="AY101" s="37"/>
      <c r="AZ101" s="37"/>
      <c r="BA101" s="37"/>
      <c r="BB101" s="111"/>
      <c r="BC101" s="112"/>
      <c r="BD101" s="36"/>
      <c r="BE101" s="112"/>
      <c r="BF101" s="112"/>
      <c r="BG101" s="112"/>
      <c r="BH101" s="112"/>
      <c r="BI101" s="112"/>
      <c r="BJ101" s="112"/>
      <c r="BK101" s="112"/>
    </row>
    <row r="102" spans="1:63" s="25" customFormat="1" ht="74.25" customHeight="1" thickBot="1" x14ac:dyDescent="0.3">
      <c r="A102" s="24"/>
      <c r="B102" s="77" t="s">
        <v>299</v>
      </c>
      <c r="C102" s="30" t="s">
        <v>330</v>
      </c>
      <c r="D102" s="77" t="s">
        <v>327</v>
      </c>
      <c r="E102" s="72" t="s">
        <v>301</v>
      </c>
      <c r="F102" s="77">
        <v>4</v>
      </c>
      <c r="G102" s="86">
        <v>1</v>
      </c>
      <c r="H102" s="86">
        <v>1</v>
      </c>
      <c r="I102" s="86">
        <v>1</v>
      </c>
      <c r="J102" s="86">
        <v>1</v>
      </c>
      <c r="K102" s="86"/>
      <c r="L102" s="65"/>
      <c r="M102" s="65"/>
      <c r="N102" s="86"/>
      <c r="O102" s="110"/>
      <c r="P102" s="133"/>
      <c r="Q102" s="133"/>
      <c r="R102" s="133"/>
      <c r="S102" s="76"/>
      <c r="T102" s="77"/>
      <c r="U102" s="86"/>
      <c r="V102" s="149"/>
      <c r="W102" s="104"/>
      <c r="X102" s="102"/>
      <c r="Y102" s="104"/>
      <c r="Z102" s="106"/>
      <c r="AA102" s="64"/>
      <c r="AB102" s="124"/>
      <c r="AC102" s="86"/>
      <c r="AD102" s="86"/>
      <c r="AE102" s="86"/>
      <c r="AF102" s="86"/>
      <c r="AG102" s="86"/>
      <c r="AH102" s="86"/>
      <c r="AI102" s="86"/>
      <c r="AJ102" s="63"/>
      <c r="AK102" s="63"/>
      <c r="AL102" s="63"/>
      <c r="AM102" s="63"/>
      <c r="AN102" s="63"/>
      <c r="AO102" s="63"/>
      <c r="AP102" s="63"/>
      <c r="AQ102" s="63">
        <f t="shared" si="1"/>
        <v>0</v>
      </c>
      <c r="AR102" s="86"/>
      <c r="AS102" s="86"/>
      <c r="AT102" s="86"/>
      <c r="AU102" s="86"/>
      <c r="AV102" s="86"/>
      <c r="AW102" s="86"/>
      <c r="AX102" s="86"/>
      <c r="AY102" s="86"/>
      <c r="AZ102" s="86"/>
      <c r="BA102" s="86"/>
      <c r="BB102" s="75"/>
      <c r="BC102" s="79"/>
      <c r="BD102" s="63"/>
      <c r="BE102" s="79"/>
      <c r="BF102" s="79"/>
      <c r="BG102" s="79"/>
      <c r="BH102" s="79"/>
      <c r="BI102" s="79"/>
      <c r="BJ102" s="79"/>
      <c r="BK102" s="79"/>
    </row>
    <row r="103" spans="1:63" s="25" customFormat="1" ht="227.25" customHeight="1" thickBot="1" x14ac:dyDescent="0.3">
      <c r="A103" s="24"/>
      <c r="B103" s="77" t="s">
        <v>299</v>
      </c>
      <c r="C103" s="76" t="s">
        <v>333</v>
      </c>
      <c r="D103" s="77" t="s">
        <v>303</v>
      </c>
      <c r="E103" s="72" t="s">
        <v>301</v>
      </c>
      <c r="F103" s="77">
        <v>5</v>
      </c>
      <c r="G103" s="86">
        <v>0</v>
      </c>
      <c r="H103" s="86">
        <v>0</v>
      </c>
      <c r="I103" s="86">
        <v>5</v>
      </c>
      <c r="J103" s="86">
        <v>0</v>
      </c>
      <c r="K103" s="37"/>
      <c r="L103" s="38"/>
      <c r="M103" s="38"/>
      <c r="N103" s="37"/>
      <c r="O103" s="110"/>
      <c r="P103" s="133"/>
      <c r="Q103" s="133"/>
      <c r="R103" s="133"/>
      <c r="S103" s="33"/>
      <c r="T103" s="34"/>
      <c r="U103" s="37"/>
      <c r="V103" s="149"/>
      <c r="W103" s="33" t="s">
        <v>46</v>
      </c>
      <c r="X103" s="34"/>
      <c r="Y103" s="33" t="s">
        <v>47</v>
      </c>
      <c r="Z103" s="43">
        <v>2</v>
      </c>
      <c r="AA103" s="39"/>
      <c r="AB103" s="37">
        <v>1</v>
      </c>
      <c r="AC103" s="37"/>
      <c r="AD103" s="37"/>
      <c r="AE103" s="37"/>
      <c r="AF103" s="37"/>
      <c r="AG103" s="37"/>
      <c r="AH103" s="37"/>
      <c r="AI103" s="37"/>
      <c r="AJ103" s="63"/>
      <c r="AK103" s="63"/>
      <c r="AL103" s="63"/>
      <c r="AM103" s="63"/>
      <c r="AN103" s="63"/>
      <c r="AO103" s="63"/>
      <c r="AP103" s="63"/>
      <c r="AQ103" s="36">
        <f t="shared" si="1"/>
        <v>0</v>
      </c>
      <c r="AR103" s="37"/>
      <c r="AS103" s="37"/>
      <c r="AT103" s="37"/>
      <c r="AU103" s="37"/>
      <c r="AV103" s="37"/>
      <c r="AW103" s="37"/>
      <c r="AX103" s="37"/>
      <c r="AY103" s="37"/>
      <c r="AZ103" s="37"/>
      <c r="BA103" s="37"/>
      <c r="BB103" s="111" t="s">
        <v>140</v>
      </c>
      <c r="BC103" s="125">
        <v>0.45</v>
      </c>
      <c r="BD103" s="36"/>
      <c r="BE103" s="112">
        <v>0.315</v>
      </c>
      <c r="BF103" s="112"/>
      <c r="BG103" s="112"/>
      <c r="BH103" s="112"/>
      <c r="BI103" s="112"/>
      <c r="BJ103" s="112"/>
      <c r="BK103" s="112"/>
    </row>
    <row r="104" spans="1:63" s="25" customFormat="1" ht="105" customHeight="1" thickBot="1" x14ac:dyDescent="0.3">
      <c r="A104" s="24"/>
      <c r="B104" s="77" t="s">
        <v>299</v>
      </c>
      <c r="C104" s="30" t="s">
        <v>326</v>
      </c>
      <c r="D104" s="77" t="s">
        <v>327</v>
      </c>
      <c r="E104" s="72" t="s">
        <v>301</v>
      </c>
      <c r="F104" s="77">
        <v>1</v>
      </c>
      <c r="G104" s="86">
        <v>0</v>
      </c>
      <c r="H104" s="86">
        <v>0</v>
      </c>
      <c r="I104" s="86">
        <v>1</v>
      </c>
      <c r="J104" s="86">
        <v>0</v>
      </c>
      <c r="K104" s="37"/>
      <c r="L104" s="38"/>
      <c r="M104" s="38"/>
      <c r="N104" s="37"/>
      <c r="O104" s="110"/>
      <c r="P104" s="133"/>
      <c r="Q104" s="133"/>
      <c r="R104" s="133"/>
      <c r="S104" s="33"/>
      <c r="T104" s="34"/>
      <c r="U104" s="37"/>
      <c r="V104" s="149"/>
      <c r="W104" s="33" t="s">
        <v>51</v>
      </c>
      <c r="X104" s="34"/>
      <c r="Y104" s="33" t="s">
        <v>28</v>
      </c>
      <c r="Z104" s="43">
        <v>8</v>
      </c>
      <c r="AA104" s="39"/>
      <c r="AB104" s="37">
        <v>2</v>
      </c>
      <c r="AC104" s="37"/>
      <c r="AD104" s="37"/>
      <c r="AE104" s="37"/>
      <c r="AF104" s="37"/>
      <c r="AG104" s="37"/>
      <c r="AH104" s="37"/>
      <c r="AI104" s="37"/>
      <c r="AJ104" s="63"/>
      <c r="AK104" s="63">
        <v>1000000</v>
      </c>
      <c r="AL104" s="63"/>
      <c r="AM104" s="63"/>
      <c r="AN104" s="63"/>
      <c r="AO104" s="63"/>
      <c r="AP104" s="63"/>
      <c r="AQ104" s="36">
        <f t="shared" si="1"/>
        <v>1000000</v>
      </c>
      <c r="AR104" s="37"/>
      <c r="AS104" s="37"/>
      <c r="AT104" s="37"/>
      <c r="AU104" s="37"/>
      <c r="AV104" s="37"/>
      <c r="AW104" s="37"/>
      <c r="AX104" s="37"/>
      <c r="AY104" s="37"/>
      <c r="AZ104" s="37"/>
      <c r="BA104" s="37"/>
      <c r="BB104" s="111"/>
      <c r="BC104" s="125"/>
      <c r="BD104" s="36"/>
      <c r="BE104" s="112"/>
      <c r="BF104" s="112"/>
      <c r="BG104" s="112"/>
      <c r="BH104" s="112"/>
      <c r="BI104" s="112"/>
      <c r="BJ104" s="112"/>
      <c r="BK104" s="112"/>
    </row>
    <row r="105" spans="1:63" s="25" customFormat="1" ht="130.5" customHeight="1" thickBot="1" x14ac:dyDescent="0.3">
      <c r="A105" s="24"/>
      <c r="B105" s="77" t="s">
        <v>299</v>
      </c>
      <c r="C105" s="76" t="s">
        <v>332</v>
      </c>
      <c r="D105" s="77" t="s">
        <v>303</v>
      </c>
      <c r="E105" s="72" t="s">
        <v>301</v>
      </c>
      <c r="F105" s="77">
        <v>1</v>
      </c>
      <c r="G105" s="86">
        <v>0</v>
      </c>
      <c r="H105" s="86">
        <v>0</v>
      </c>
      <c r="I105" s="86">
        <v>1</v>
      </c>
      <c r="J105" s="86">
        <v>0</v>
      </c>
      <c r="K105" s="37"/>
      <c r="L105" s="38"/>
      <c r="M105" s="38"/>
      <c r="N105" s="37"/>
      <c r="O105" s="110"/>
      <c r="P105" s="133"/>
      <c r="Q105" s="133"/>
      <c r="R105" s="133"/>
      <c r="S105" s="33"/>
      <c r="T105" s="34"/>
      <c r="U105" s="37"/>
      <c r="V105" s="149"/>
      <c r="W105" s="33" t="s">
        <v>54</v>
      </c>
      <c r="X105" s="34"/>
      <c r="Y105" s="33" t="s">
        <v>50</v>
      </c>
      <c r="Z105" s="43">
        <v>2</v>
      </c>
      <c r="AA105" s="39"/>
      <c r="AB105" s="37">
        <v>1</v>
      </c>
      <c r="AC105" s="37"/>
      <c r="AD105" s="37"/>
      <c r="AE105" s="37"/>
      <c r="AF105" s="37"/>
      <c r="AG105" s="37"/>
      <c r="AH105" s="37"/>
      <c r="AI105" s="37"/>
      <c r="AJ105" s="63"/>
      <c r="AK105" s="63">
        <v>1500000</v>
      </c>
      <c r="AL105" s="63"/>
      <c r="AM105" s="63"/>
      <c r="AN105" s="63"/>
      <c r="AO105" s="63"/>
      <c r="AP105" s="63"/>
      <c r="AQ105" s="36">
        <f t="shared" si="1"/>
        <v>1500000</v>
      </c>
      <c r="AR105" s="37"/>
      <c r="AS105" s="37"/>
      <c r="AT105" s="37"/>
      <c r="AU105" s="37"/>
      <c r="AV105" s="37"/>
      <c r="AW105" s="37"/>
      <c r="AX105" s="37"/>
      <c r="AY105" s="37"/>
      <c r="AZ105" s="37"/>
      <c r="BA105" s="37"/>
      <c r="BB105" s="42" t="s">
        <v>138</v>
      </c>
      <c r="BC105" s="28">
        <v>0</v>
      </c>
      <c r="BD105" s="36"/>
      <c r="BE105" s="28">
        <v>0</v>
      </c>
      <c r="BF105" s="28"/>
      <c r="BG105" s="28"/>
      <c r="BH105" s="28"/>
      <c r="BI105" s="28"/>
      <c r="BJ105" s="28"/>
      <c r="BK105" s="28"/>
    </row>
    <row r="106" spans="1:63" s="25" customFormat="1" ht="65.25" customHeight="1" thickBot="1" x14ac:dyDescent="0.3">
      <c r="A106" s="24"/>
      <c r="B106" s="77" t="s">
        <v>299</v>
      </c>
      <c r="C106" s="76" t="s">
        <v>329</v>
      </c>
      <c r="D106" s="77" t="s">
        <v>303</v>
      </c>
      <c r="E106" s="72" t="s">
        <v>301</v>
      </c>
      <c r="F106" s="77">
        <v>6</v>
      </c>
      <c r="G106" s="86">
        <v>1</v>
      </c>
      <c r="H106" s="86">
        <v>2</v>
      </c>
      <c r="I106" s="86">
        <v>2</v>
      </c>
      <c r="J106" s="86">
        <v>1</v>
      </c>
      <c r="K106" s="37"/>
      <c r="L106" s="38"/>
      <c r="M106" s="38"/>
      <c r="N106" s="37"/>
      <c r="O106" s="110"/>
      <c r="P106" s="133"/>
      <c r="Q106" s="133"/>
      <c r="R106" s="133"/>
      <c r="S106" s="33"/>
      <c r="T106" s="34"/>
      <c r="U106" s="37"/>
      <c r="V106" s="149"/>
      <c r="W106" s="127" t="s">
        <v>42</v>
      </c>
      <c r="X106" s="144"/>
      <c r="Y106" s="127" t="s">
        <v>43</v>
      </c>
      <c r="Z106" s="115">
        <v>8</v>
      </c>
      <c r="AA106" s="39"/>
      <c r="AB106" s="123">
        <v>2</v>
      </c>
      <c r="AC106" s="123"/>
      <c r="AD106" s="123"/>
      <c r="AE106" s="123"/>
      <c r="AF106" s="123"/>
      <c r="AG106" s="123"/>
      <c r="AH106" s="123"/>
      <c r="AI106" s="123"/>
      <c r="AJ106" s="63"/>
      <c r="AK106" s="63">
        <v>500000</v>
      </c>
      <c r="AL106" s="63"/>
      <c r="AM106" s="63"/>
      <c r="AN106" s="63"/>
      <c r="AO106" s="63"/>
      <c r="AP106" s="63"/>
      <c r="AQ106" s="36">
        <f t="shared" si="1"/>
        <v>500000</v>
      </c>
      <c r="AR106" s="123"/>
      <c r="AS106" s="123"/>
      <c r="AT106" s="123"/>
      <c r="AU106" s="123"/>
      <c r="AV106" s="123"/>
      <c r="AW106" s="123"/>
      <c r="AX106" s="123"/>
      <c r="AY106" s="123"/>
      <c r="AZ106" s="123"/>
      <c r="BA106" s="123"/>
      <c r="BB106" s="42" t="s">
        <v>136</v>
      </c>
      <c r="BC106" s="47">
        <v>0.45300000000000001</v>
      </c>
      <c r="BD106" s="36"/>
      <c r="BE106" s="47">
        <v>0.317</v>
      </c>
      <c r="BF106" s="47"/>
      <c r="BG106" s="47"/>
      <c r="BH106" s="47"/>
      <c r="BI106" s="47"/>
      <c r="BJ106" s="47"/>
      <c r="BK106" s="47"/>
    </row>
    <row r="107" spans="1:63" s="25" customFormat="1" ht="191.25" customHeight="1" thickBot="1" x14ac:dyDescent="0.3">
      <c r="A107" s="24"/>
      <c r="B107" s="77" t="s">
        <v>299</v>
      </c>
      <c r="C107" s="76" t="s">
        <v>334</v>
      </c>
      <c r="D107" s="77" t="s">
        <v>327</v>
      </c>
      <c r="E107" s="72" t="s">
        <v>301</v>
      </c>
      <c r="F107" s="77">
        <v>1</v>
      </c>
      <c r="G107" s="86">
        <v>0</v>
      </c>
      <c r="H107" s="86">
        <v>0</v>
      </c>
      <c r="I107" s="86">
        <v>0</v>
      </c>
      <c r="J107" s="86">
        <v>1</v>
      </c>
      <c r="K107" s="37"/>
      <c r="L107" s="38"/>
      <c r="M107" s="38"/>
      <c r="N107" s="37"/>
      <c r="O107" s="110"/>
      <c r="P107" s="133"/>
      <c r="Q107" s="133"/>
      <c r="R107" s="133"/>
      <c r="S107" s="33"/>
      <c r="T107" s="34"/>
      <c r="U107" s="37"/>
      <c r="V107" s="150"/>
      <c r="W107" s="127"/>
      <c r="X107" s="144"/>
      <c r="Y107" s="127"/>
      <c r="Z107" s="115"/>
      <c r="AA107" s="39"/>
      <c r="AB107" s="124"/>
      <c r="AC107" s="124"/>
      <c r="AD107" s="124"/>
      <c r="AE107" s="124"/>
      <c r="AF107" s="124"/>
      <c r="AG107" s="124"/>
      <c r="AH107" s="124"/>
      <c r="AI107" s="124"/>
      <c r="AJ107" s="63"/>
      <c r="AK107" s="63">
        <v>1500000</v>
      </c>
      <c r="AL107" s="63"/>
      <c r="AM107" s="63"/>
      <c r="AN107" s="63"/>
      <c r="AO107" s="63"/>
      <c r="AP107" s="63"/>
      <c r="AQ107" s="36">
        <f t="shared" si="1"/>
        <v>1500000</v>
      </c>
      <c r="AR107" s="124"/>
      <c r="AS107" s="124"/>
      <c r="AT107" s="124"/>
      <c r="AU107" s="124"/>
      <c r="AV107" s="124"/>
      <c r="AW107" s="124"/>
      <c r="AX107" s="124"/>
      <c r="AY107" s="124"/>
      <c r="AZ107" s="124"/>
      <c r="BA107" s="124"/>
      <c r="BB107" s="42" t="s">
        <v>137</v>
      </c>
      <c r="BC107" s="47">
        <v>0.45300000000000001</v>
      </c>
      <c r="BD107" s="36"/>
      <c r="BE107" s="47">
        <v>0.317</v>
      </c>
      <c r="BF107" s="47"/>
      <c r="BG107" s="47"/>
      <c r="BH107" s="47"/>
      <c r="BI107" s="47"/>
      <c r="BJ107" s="47"/>
      <c r="BK107" s="47"/>
    </row>
    <row r="108" spans="1:63" s="25" customFormat="1" ht="110.25" customHeight="1" thickBot="1" x14ac:dyDescent="0.3">
      <c r="A108" s="24"/>
      <c r="B108" s="77" t="s">
        <v>299</v>
      </c>
      <c r="C108" s="30" t="s">
        <v>386</v>
      </c>
      <c r="D108" s="77" t="s">
        <v>327</v>
      </c>
      <c r="E108" s="72" t="s">
        <v>301</v>
      </c>
      <c r="F108" s="77">
        <v>1</v>
      </c>
      <c r="G108" s="86">
        <v>0</v>
      </c>
      <c r="H108" s="86">
        <v>0</v>
      </c>
      <c r="I108" s="86">
        <v>1</v>
      </c>
      <c r="J108" s="86">
        <v>0</v>
      </c>
      <c r="K108" s="86"/>
      <c r="L108" s="65"/>
      <c r="M108" s="65"/>
      <c r="N108" s="86"/>
      <c r="O108" s="110"/>
      <c r="P108" s="133"/>
      <c r="Q108" s="133"/>
      <c r="R108" s="133"/>
      <c r="S108" s="76"/>
      <c r="T108" s="77"/>
      <c r="U108" s="86"/>
      <c r="V108" s="126">
        <v>1905024</v>
      </c>
      <c r="W108" s="127" t="s">
        <v>32</v>
      </c>
      <c r="X108" s="85">
        <v>190502400</v>
      </c>
      <c r="Y108" s="82" t="s">
        <v>33</v>
      </c>
      <c r="Z108" s="88">
        <v>4</v>
      </c>
      <c r="AA108" s="64"/>
      <c r="AB108" s="83">
        <v>1</v>
      </c>
      <c r="AC108" s="86"/>
      <c r="AD108" s="86"/>
      <c r="AE108" s="86"/>
      <c r="AF108" s="86"/>
      <c r="AG108" s="86"/>
      <c r="AH108" s="86"/>
      <c r="AI108" s="86"/>
      <c r="AJ108" s="63"/>
      <c r="AK108" s="63">
        <v>1000000</v>
      </c>
      <c r="AL108" s="63"/>
      <c r="AM108" s="63"/>
      <c r="AN108" s="63"/>
      <c r="AO108" s="63"/>
      <c r="AP108" s="63"/>
      <c r="AQ108" s="63">
        <f t="shared" si="1"/>
        <v>1000000</v>
      </c>
      <c r="AR108" s="86"/>
      <c r="AS108" s="86"/>
      <c r="AT108" s="86"/>
      <c r="AU108" s="86"/>
      <c r="AV108" s="86"/>
      <c r="AW108" s="86"/>
      <c r="AX108" s="86"/>
      <c r="AY108" s="86"/>
      <c r="AZ108" s="86"/>
      <c r="BA108" s="86"/>
      <c r="BB108" s="75"/>
      <c r="BC108" s="79"/>
      <c r="BD108" s="63"/>
      <c r="BE108" s="79"/>
      <c r="BF108" s="79"/>
      <c r="BG108" s="79"/>
      <c r="BH108" s="79"/>
      <c r="BI108" s="79"/>
      <c r="BJ108" s="79"/>
      <c r="BK108" s="79"/>
    </row>
    <row r="109" spans="1:63" s="25" customFormat="1" ht="141.75" customHeight="1" thickBot="1" x14ac:dyDescent="0.3">
      <c r="A109" s="24"/>
      <c r="B109" s="77" t="s">
        <v>299</v>
      </c>
      <c r="C109" s="76" t="s">
        <v>387</v>
      </c>
      <c r="D109" s="77" t="s">
        <v>327</v>
      </c>
      <c r="E109" s="72" t="s">
        <v>301</v>
      </c>
      <c r="F109" s="77">
        <v>1</v>
      </c>
      <c r="G109" s="86">
        <v>0</v>
      </c>
      <c r="H109" s="86">
        <v>0</v>
      </c>
      <c r="I109" s="86">
        <v>1</v>
      </c>
      <c r="J109" s="86">
        <v>0</v>
      </c>
      <c r="K109" s="37"/>
      <c r="L109" s="38"/>
      <c r="M109" s="38"/>
      <c r="N109" s="37"/>
      <c r="O109" s="110"/>
      <c r="P109" s="133"/>
      <c r="Q109" s="133"/>
      <c r="R109" s="133"/>
      <c r="S109" s="33"/>
      <c r="T109" s="34"/>
      <c r="U109" s="37"/>
      <c r="V109" s="126"/>
      <c r="W109" s="127"/>
      <c r="X109" s="34">
        <v>190502401</v>
      </c>
      <c r="Y109" s="33" t="s">
        <v>34</v>
      </c>
      <c r="Z109" s="44">
        <v>600</v>
      </c>
      <c r="AA109" s="39"/>
      <c r="AB109" s="37">
        <f>+Z109/4</f>
        <v>150</v>
      </c>
      <c r="AC109" s="37"/>
      <c r="AD109" s="37"/>
      <c r="AE109" s="37"/>
      <c r="AF109" s="37"/>
      <c r="AG109" s="37"/>
      <c r="AH109" s="37"/>
      <c r="AI109" s="37"/>
      <c r="AJ109" s="63"/>
      <c r="AK109" s="63"/>
      <c r="AL109" s="63"/>
      <c r="AM109" s="63"/>
      <c r="AN109" s="63"/>
      <c r="AO109" s="63"/>
      <c r="AP109" s="63"/>
      <c r="AQ109" s="36">
        <f t="shared" si="1"/>
        <v>0</v>
      </c>
      <c r="AR109" s="37"/>
      <c r="AS109" s="37"/>
      <c r="AT109" s="37"/>
      <c r="AU109" s="37"/>
      <c r="AV109" s="37"/>
      <c r="AW109" s="37"/>
      <c r="AX109" s="37"/>
      <c r="AY109" s="37"/>
      <c r="AZ109" s="37"/>
      <c r="BA109" s="37"/>
      <c r="BB109" s="42" t="s">
        <v>132</v>
      </c>
      <c r="BC109" s="47">
        <v>49.012999999999998</v>
      </c>
      <c r="BD109" s="36"/>
      <c r="BE109" s="55">
        <v>34.308999999999997</v>
      </c>
      <c r="BF109" s="55"/>
      <c r="BG109" s="55"/>
      <c r="BH109" s="55"/>
      <c r="BI109" s="55"/>
      <c r="BJ109" s="55"/>
      <c r="BK109" s="55"/>
    </row>
    <row r="110" spans="1:63" s="25" customFormat="1" ht="54.75" customHeight="1" thickBot="1" x14ac:dyDescent="0.3">
      <c r="A110" s="24"/>
      <c r="B110" s="77" t="s">
        <v>299</v>
      </c>
      <c r="C110" s="76" t="s">
        <v>385</v>
      </c>
      <c r="D110" s="77" t="s">
        <v>303</v>
      </c>
      <c r="E110" s="72" t="s">
        <v>301</v>
      </c>
      <c r="F110" s="77">
        <v>2</v>
      </c>
      <c r="G110" s="86">
        <v>0</v>
      </c>
      <c r="H110" s="86">
        <v>1</v>
      </c>
      <c r="I110" s="86">
        <v>0</v>
      </c>
      <c r="J110" s="86">
        <v>1</v>
      </c>
      <c r="K110" s="37"/>
      <c r="L110" s="38"/>
      <c r="M110" s="38"/>
      <c r="N110" s="37"/>
      <c r="O110" s="110"/>
      <c r="P110" s="133"/>
      <c r="Q110" s="133"/>
      <c r="R110" s="133"/>
      <c r="S110" s="33"/>
      <c r="T110" s="34"/>
      <c r="U110" s="37"/>
      <c r="V110" s="126"/>
      <c r="W110" s="33" t="s">
        <v>241</v>
      </c>
      <c r="X110" s="34"/>
      <c r="Y110" s="33" t="s">
        <v>242</v>
      </c>
      <c r="Z110" s="44">
        <v>4</v>
      </c>
      <c r="AA110" s="39"/>
      <c r="AB110" s="37">
        <v>1</v>
      </c>
      <c r="AC110" s="37"/>
      <c r="AD110" s="37"/>
      <c r="AE110" s="37"/>
      <c r="AF110" s="37"/>
      <c r="AG110" s="37"/>
      <c r="AH110" s="37"/>
      <c r="AI110" s="37"/>
      <c r="AJ110" s="63">
        <v>1800000</v>
      </c>
      <c r="AK110" s="63"/>
      <c r="AL110" s="63"/>
      <c r="AM110" s="63"/>
      <c r="AN110" s="63"/>
      <c r="AO110" s="63"/>
      <c r="AP110" s="63"/>
      <c r="AQ110" s="36">
        <f t="shared" si="1"/>
        <v>1800000</v>
      </c>
      <c r="AR110" s="37"/>
      <c r="AS110" s="37"/>
      <c r="AT110" s="37"/>
      <c r="AU110" s="37"/>
      <c r="AV110" s="37"/>
      <c r="AW110" s="37"/>
      <c r="AX110" s="37"/>
      <c r="AY110" s="37"/>
      <c r="AZ110" s="37"/>
      <c r="BA110" s="37"/>
      <c r="BB110" s="111" t="s">
        <v>165</v>
      </c>
      <c r="BC110" s="112">
        <v>0</v>
      </c>
      <c r="BD110" s="36"/>
      <c r="BE110" s="118">
        <v>0</v>
      </c>
      <c r="BF110" s="118"/>
      <c r="BG110" s="118"/>
      <c r="BH110" s="118"/>
      <c r="BI110" s="118"/>
      <c r="BJ110" s="118"/>
      <c r="BK110" s="118"/>
    </row>
    <row r="111" spans="1:63" s="25" customFormat="1" ht="131.25" customHeight="1" thickBot="1" x14ac:dyDescent="0.3">
      <c r="A111" s="24"/>
      <c r="B111" s="77" t="s">
        <v>299</v>
      </c>
      <c r="C111" s="76" t="s">
        <v>302</v>
      </c>
      <c r="D111" s="77" t="s">
        <v>303</v>
      </c>
      <c r="E111" s="72" t="s">
        <v>301</v>
      </c>
      <c r="F111" s="77">
        <v>2</v>
      </c>
      <c r="G111" s="86">
        <v>0</v>
      </c>
      <c r="H111" s="86">
        <v>1</v>
      </c>
      <c r="I111" s="86">
        <v>0</v>
      </c>
      <c r="J111" s="86">
        <v>1</v>
      </c>
      <c r="K111" s="37"/>
      <c r="L111" s="38"/>
      <c r="M111" s="38"/>
      <c r="N111" s="37"/>
      <c r="O111" s="110"/>
      <c r="P111" s="133"/>
      <c r="Q111" s="133"/>
      <c r="R111" s="133"/>
      <c r="S111" s="33"/>
      <c r="T111" s="34"/>
      <c r="U111" s="37"/>
      <c r="V111" s="126"/>
      <c r="W111" s="103" t="s">
        <v>110</v>
      </c>
      <c r="X111" s="101"/>
      <c r="Y111" s="128" t="s">
        <v>111</v>
      </c>
      <c r="Z111" s="130">
        <v>40</v>
      </c>
      <c r="AA111" s="39"/>
      <c r="AB111" s="123">
        <v>10</v>
      </c>
      <c r="AC111" s="37"/>
      <c r="AD111" s="37"/>
      <c r="AE111" s="37"/>
      <c r="AF111" s="37"/>
      <c r="AG111" s="37"/>
      <c r="AH111" s="37"/>
      <c r="AI111" s="37"/>
      <c r="AJ111" s="63"/>
      <c r="AK111" s="63">
        <v>1000000</v>
      </c>
      <c r="AL111" s="63"/>
      <c r="AM111" s="63"/>
      <c r="AN111" s="63"/>
      <c r="AO111" s="63"/>
      <c r="AP111" s="63"/>
      <c r="AQ111" s="36">
        <f t="shared" si="1"/>
        <v>1000000</v>
      </c>
      <c r="AR111" s="37"/>
      <c r="AS111" s="37"/>
      <c r="AT111" s="37"/>
      <c r="AU111" s="37"/>
      <c r="AV111" s="37"/>
      <c r="AW111" s="37"/>
      <c r="AX111" s="37"/>
      <c r="AY111" s="37"/>
      <c r="AZ111" s="37"/>
      <c r="BA111" s="37"/>
      <c r="BB111" s="111"/>
      <c r="BC111" s="112"/>
      <c r="BD111" s="36"/>
      <c r="BE111" s="118"/>
      <c r="BF111" s="118"/>
      <c r="BG111" s="118"/>
      <c r="BH111" s="118"/>
      <c r="BI111" s="118"/>
      <c r="BJ111" s="118"/>
      <c r="BK111" s="118"/>
    </row>
    <row r="112" spans="1:63" s="25" customFormat="1" ht="131.25" customHeight="1" thickBot="1" x14ac:dyDescent="0.3">
      <c r="A112" s="24"/>
      <c r="B112" s="77" t="s">
        <v>299</v>
      </c>
      <c r="C112" s="76" t="s">
        <v>304</v>
      </c>
      <c r="D112" s="77" t="s">
        <v>303</v>
      </c>
      <c r="E112" s="72" t="s">
        <v>301</v>
      </c>
      <c r="F112" s="77">
        <v>2</v>
      </c>
      <c r="G112" s="86">
        <v>0</v>
      </c>
      <c r="H112" s="86">
        <v>1</v>
      </c>
      <c r="I112" s="86">
        <v>0</v>
      </c>
      <c r="J112" s="86">
        <v>1</v>
      </c>
      <c r="K112" s="86"/>
      <c r="L112" s="65"/>
      <c r="M112" s="65"/>
      <c r="N112" s="86"/>
      <c r="O112" s="110"/>
      <c r="P112" s="133"/>
      <c r="Q112" s="133"/>
      <c r="R112" s="133"/>
      <c r="S112" s="76"/>
      <c r="T112" s="77"/>
      <c r="U112" s="86"/>
      <c r="V112" s="126"/>
      <c r="W112" s="104"/>
      <c r="X112" s="102"/>
      <c r="Y112" s="129"/>
      <c r="Z112" s="131"/>
      <c r="AA112" s="64"/>
      <c r="AB112" s="124"/>
      <c r="AC112" s="86"/>
      <c r="AD112" s="86"/>
      <c r="AE112" s="86"/>
      <c r="AF112" s="86"/>
      <c r="AG112" s="86"/>
      <c r="AH112" s="86"/>
      <c r="AI112" s="86"/>
      <c r="AJ112" s="63"/>
      <c r="AK112" s="63">
        <v>1000000</v>
      </c>
      <c r="AL112" s="63"/>
      <c r="AM112" s="63"/>
      <c r="AN112" s="63"/>
      <c r="AO112" s="63"/>
      <c r="AP112" s="63"/>
      <c r="AQ112" s="63">
        <f t="shared" si="1"/>
        <v>1000000</v>
      </c>
      <c r="AR112" s="86"/>
      <c r="AS112" s="86"/>
      <c r="AT112" s="86"/>
      <c r="AU112" s="86"/>
      <c r="AV112" s="86"/>
      <c r="AW112" s="86"/>
      <c r="AX112" s="86"/>
      <c r="AY112" s="86"/>
      <c r="AZ112" s="86"/>
      <c r="BA112" s="86"/>
      <c r="BB112" s="75"/>
      <c r="BC112" s="79"/>
      <c r="BD112" s="63"/>
      <c r="BE112" s="80"/>
      <c r="BF112" s="80"/>
      <c r="BG112" s="80"/>
      <c r="BH112" s="80"/>
      <c r="BI112" s="80"/>
      <c r="BJ112" s="80"/>
      <c r="BK112" s="80"/>
    </row>
    <row r="113" spans="1:63" s="25" customFormat="1" ht="63" customHeight="1" thickBot="1" x14ac:dyDescent="0.3">
      <c r="A113" s="24"/>
      <c r="B113" s="34"/>
      <c r="C113" s="33" t="s">
        <v>296</v>
      </c>
      <c r="D113" s="34"/>
      <c r="E113" s="60"/>
      <c r="F113" s="34"/>
      <c r="G113" s="37"/>
      <c r="H113" s="37"/>
      <c r="I113" s="37"/>
      <c r="J113" s="37"/>
      <c r="K113" s="37"/>
      <c r="L113" s="38"/>
      <c r="M113" s="38"/>
      <c r="N113" s="37"/>
      <c r="O113" s="110"/>
      <c r="P113" s="133"/>
      <c r="Q113" s="133"/>
      <c r="R113" s="133"/>
      <c r="S113" s="33"/>
      <c r="T113" s="34"/>
      <c r="U113" s="37"/>
      <c r="V113" s="126"/>
      <c r="W113" s="33" t="s">
        <v>243</v>
      </c>
      <c r="X113" s="34"/>
      <c r="Y113" s="33" t="s">
        <v>244</v>
      </c>
      <c r="Z113" s="43">
        <v>4</v>
      </c>
      <c r="AA113" s="39"/>
      <c r="AB113" s="37">
        <v>1</v>
      </c>
      <c r="AC113" s="37"/>
      <c r="AD113" s="37"/>
      <c r="AE113" s="37"/>
      <c r="AF113" s="37"/>
      <c r="AG113" s="37"/>
      <c r="AH113" s="37"/>
      <c r="AI113" s="37"/>
      <c r="AJ113" s="63"/>
      <c r="AK113" s="63"/>
      <c r="AL113" s="63"/>
      <c r="AM113" s="63"/>
      <c r="AN113" s="63"/>
      <c r="AO113" s="63"/>
      <c r="AP113" s="63"/>
      <c r="AQ113" s="36">
        <f t="shared" si="1"/>
        <v>0</v>
      </c>
      <c r="AR113" s="37"/>
      <c r="AS113" s="37"/>
      <c r="AT113" s="37"/>
      <c r="AU113" s="37"/>
      <c r="AV113" s="37"/>
      <c r="AW113" s="37"/>
      <c r="AX113" s="37"/>
      <c r="AY113" s="37"/>
      <c r="AZ113" s="37"/>
      <c r="BA113" s="37"/>
      <c r="BB113" s="111" t="s">
        <v>131</v>
      </c>
      <c r="BC113" s="112">
        <v>6.9539999999999997</v>
      </c>
      <c r="BD113" s="36"/>
      <c r="BE113" s="119">
        <v>4.867</v>
      </c>
      <c r="BF113" s="119"/>
      <c r="BG113" s="119"/>
      <c r="BH113" s="119"/>
      <c r="BI113" s="119"/>
      <c r="BJ113" s="119"/>
      <c r="BK113" s="119"/>
    </row>
    <row r="114" spans="1:63" s="25" customFormat="1" ht="51.75" customHeight="1" thickBot="1" x14ac:dyDescent="0.3">
      <c r="A114" s="24"/>
      <c r="B114" s="34"/>
      <c r="C114" s="76" t="s">
        <v>296</v>
      </c>
      <c r="D114" s="34"/>
      <c r="E114" s="60"/>
      <c r="F114" s="34"/>
      <c r="G114" s="37"/>
      <c r="H114" s="37"/>
      <c r="I114" s="37"/>
      <c r="J114" s="37"/>
      <c r="K114" s="37"/>
      <c r="L114" s="38"/>
      <c r="M114" s="38"/>
      <c r="N114" s="37"/>
      <c r="O114" s="110"/>
      <c r="P114" s="133"/>
      <c r="Q114" s="133"/>
      <c r="R114" s="133"/>
      <c r="S114" s="33"/>
      <c r="T114" s="34"/>
      <c r="U114" s="37"/>
      <c r="V114" s="126"/>
      <c r="W114" s="33" t="s">
        <v>245</v>
      </c>
      <c r="X114" s="34"/>
      <c r="Y114" s="33" t="s">
        <v>246</v>
      </c>
      <c r="Z114" s="53">
        <v>1</v>
      </c>
      <c r="AA114" s="39"/>
      <c r="AB114" s="37">
        <v>1</v>
      </c>
      <c r="AC114" s="37"/>
      <c r="AD114" s="37"/>
      <c r="AE114" s="37"/>
      <c r="AF114" s="37"/>
      <c r="AG114" s="37"/>
      <c r="AH114" s="37"/>
      <c r="AI114" s="37"/>
      <c r="AJ114" s="63"/>
      <c r="AK114" s="63"/>
      <c r="AL114" s="63"/>
      <c r="AM114" s="63"/>
      <c r="AN114" s="63"/>
      <c r="AO114" s="63"/>
      <c r="AP114" s="63"/>
      <c r="AQ114" s="36">
        <f t="shared" si="1"/>
        <v>0</v>
      </c>
      <c r="AR114" s="37"/>
      <c r="AS114" s="37"/>
      <c r="AT114" s="37"/>
      <c r="AU114" s="37"/>
      <c r="AV114" s="37"/>
      <c r="AW114" s="37"/>
      <c r="AX114" s="37"/>
      <c r="AY114" s="37"/>
      <c r="AZ114" s="37"/>
      <c r="BA114" s="37"/>
      <c r="BB114" s="111"/>
      <c r="BC114" s="112"/>
      <c r="BD114" s="36"/>
      <c r="BE114" s="119"/>
      <c r="BF114" s="119"/>
      <c r="BG114" s="119"/>
      <c r="BH114" s="119"/>
      <c r="BI114" s="119"/>
      <c r="BJ114" s="119"/>
      <c r="BK114" s="119"/>
    </row>
    <row r="115" spans="1:63" s="25" customFormat="1" ht="217.5" customHeight="1" thickBot="1" x14ac:dyDescent="0.3">
      <c r="A115" s="24"/>
      <c r="B115" s="77" t="s">
        <v>299</v>
      </c>
      <c r="C115" s="76" t="s">
        <v>389</v>
      </c>
      <c r="D115" s="77" t="s">
        <v>303</v>
      </c>
      <c r="E115" s="72" t="s">
        <v>301</v>
      </c>
      <c r="F115" s="77">
        <v>1</v>
      </c>
      <c r="G115" s="86">
        <v>0</v>
      </c>
      <c r="H115" s="86">
        <v>0</v>
      </c>
      <c r="I115" s="86">
        <v>1</v>
      </c>
      <c r="J115" s="86">
        <v>0</v>
      </c>
      <c r="K115" s="37"/>
      <c r="L115" s="38"/>
      <c r="M115" s="38"/>
      <c r="N115" s="37"/>
      <c r="O115" s="110"/>
      <c r="P115" s="133"/>
      <c r="Q115" s="133"/>
      <c r="R115" s="133"/>
      <c r="S115" s="33"/>
      <c r="T115" s="34"/>
      <c r="U115" s="37"/>
      <c r="V115" s="126"/>
      <c r="W115" s="33" t="s">
        <v>36</v>
      </c>
      <c r="X115" s="34"/>
      <c r="Y115" s="33" t="s">
        <v>37</v>
      </c>
      <c r="Z115" s="43">
        <v>4</v>
      </c>
      <c r="AA115" s="39"/>
      <c r="AB115" s="37">
        <v>1</v>
      </c>
      <c r="AC115" s="37"/>
      <c r="AD115" s="37"/>
      <c r="AE115" s="37"/>
      <c r="AF115" s="37"/>
      <c r="AG115" s="37"/>
      <c r="AH115" s="37"/>
      <c r="AI115" s="37"/>
      <c r="AJ115" s="63"/>
      <c r="AK115" s="63">
        <v>1500000</v>
      </c>
      <c r="AL115" s="63"/>
      <c r="AM115" s="63"/>
      <c r="AN115" s="63"/>
      <c r="AO115" s="63"/>
      <c r="AP115" s="63"/>
      <c r="AQ115" s="36">
        <f t="shared" si="1"/>
        <v>1500000</v>
      </c>
      <c r="AR115" s="37"/>
      <c r="AS115" s="37"/>
      <c r="AT115" s="37"/>
      <c r="AU115" s="37"/>
      <c r="AV115" s="37"/>
      <c r="AW115" s="37"/>
      <c r="AX115" s="37"/>
      <c r="AY115" s="37"/>
      <c r="AZ115" s="37"/>
      <c r="BA115" s="37"/>
      <c r="BB115" s="111"/>
      <c r="BC115" s="112"/>
      <c r="BD115" s="36"/>
      <c r="BE115" s="119"/>
      <c r="BF115" s="119"/>
      <c r="BG115" s="119"/>
      <c r="BH115" s="119"/>
      <c r="BI115" s="119"/>
      <c r="BJ115" s="119"/>
      <c r="BK115" s="119"/>
    </row>
    <row r="116" spans="1:63" s="25" customFormat="1" ht="210.75" customHeight="1" thickBot="1" x14ac:dyDescent="0.3">
      <c r="A116" s="24"/>
      <c r="B116" s="77" t="s">
        <v>299</v>
      </c>
      <c r="C116" s="76" t="s">
        <v>388</v>
      </c>
      <c r="D116" s="77" t="s">
        <v>303</v>
      </c>
      <c r="E116" s="72" t="s">
        <v>301</v>
      </c>
      <c r="F116" s="77">
        <v>2</v>
      </c>
      <c r="G116" s="86">
        <v>0</v>
      </c>
      <c r="H116" s="86">
        <v>1</v>
      </c>
      <c r="I116" s="86">
        <v>0</v>
      </c>
      <c r="J116" s="86">
        <v>1</v>
      </c>
      <c r="K116" s="37"/>
      <c r="L116" s="38"/>
      <c r="M116" s="38"/>
      <c r="N116" s="37"/>
      <c r="O116" s="110"/>
      <c r="P116" s="133"/>
      <c r="Q116" s="133"/>
      <c r="R116" s="133"/>
      <c r="S116" s="33"/>
      <c r="T116" s="34"/>
      <c r="U116" s="37"/>
      <c r="V116" s="126"/>
      <c r="W116" s="33" t="s">
        <v>35</v>
      </c>
      <c r="X116" s="34"/>
      <c r="Y116" s="33" t="s">
        <v>28</v>
      </c>
      <c r="Z116" s="43">
        <v>4</v>
      </c>
      <c r="AA116" s="39"/>
      <c r="AB116" s="37">
        <v>1</v>
      </c>
      <c r="AC116" s="37"/>
      <c r="AD116" s="37"/>
      <c r="AE116" s="37"/>
      <c r="AF116" s="37"/>
      <c r="AG116" s="37"/>
      <c r="AH116" s="37"/>
      <c r="AI116" s="37"/>
      <c r="AJ116" s="63"/>
      <c r="AK116" s="63">
        <v>1500000</v>
      </c>
      <c r="AL116" s="63"/>
      <c r="AM116" s="63"/>
      <c r="AN116" s="63"/>
      <c r="AO116" s="63"/>
      <c r="AP116" s="63"/>
      <c r="AQ116" s="36">
        <f t="shared" si="1"/>
        <v>1500000</v>
      </c>
      <c r="AR116" s="37"/>
      <c r="AS116" s="37"/>
      <c r="AT116" s="37"/>
      <c r="AU116" s="37"/>
      <c r="AV116" s="37"/>
      <c r="AW116" s="37"/>
      <c r="AX116" s="37"/>
      <c r="AY116" s="37"/>
      <c r="AZ116" s="37"/>
      <c r="BA116" s="37"/>
      <c r="BB116" s="111"/>
      <c r="BC116" s="112"/>
      <c r="BD116" s="36"/>
      <c r="BE116" s="119"/>
      <c r="BF116" s="119"/>
      <c r="BG116" s="119"/>
      <c r="BH116" s="119"/>
      <c r="BI116" s="119"/>
      <c r="BJ116" s="119"/>
      <c r="BK116" s="119"/>
    </row>
    <row r="117" spans="1:63" s="25" customFormat="1" ht="54" customHeight="1" thickBot="1" x14ac:dyDescent="0.3">
      <c r="A117" s="24"/>
      <c r="B117" s="34"/>
      <c r="C117" s="33" t="s">
        <v>296</v>
      </c>
      <c r="D117" s="34"/>
      <c r="E117" s="60"/>
      <c r="F117" s="34"/>
      <c r="G117" s="37"/>
      <c r="H117" s="37"/>
      <c r="I117" s="37"/>
      <c r="J117" s="37"/>
      <c r="K117" s="37"/>
      <c r="L117" s="38"/>
      <c r="M117" s="38"/>
      <c r="N117" s="37"/>
      <c r="O117" s="110"/>
      <c r="P117" s="133"/>
      <c r="Q117" s="133"/>
      <c r="R117" s="133"/>
      <c r="S117" s="33"/>
      <c r="T117" s="34"/>
      <c r="U117" s="37"/>
      <c r="V117" s="126"/>
      <c r="W117" s="33" t="s">
        <v>247</v>
      </c>
      <c r="X117" s="34"/>
      <c r="Y117" s="33" t="s">
        <v>248</v>
      </c>
      <c r="Z117" s="43">
        <v>1</v>
      </c>
      <c r="AA117" s="39"/>
      <c r="AB117" s="37">
        <v>1</v>
      </c>
      <c r="AC117" s="37"/>
      <c r="AD117" s="37"/>
      <c r="AE117" s="37"/>
      <c r="AF117" s="37"/>
      <c r="AG117" s="37"/>
      <c r="AH117" s="37"/>
      <c r="AI117" s="37"/>
      <c r="AJ117" s="63"/>
      <c r="AK117" s="63"/>
      <c r="AL117" s="63"/>
      <c r="AM117" s="63"/>
      <c r="AN117" s="63"/>
      <c r="AO117" s="63"/>
      <c r="AP117" s="63"/>
      <c r="AQ117" s="36">
        <f t="shared" si="1"/>
        <v>0</v>
      </c>
      <c r="AR117" s="37"/>
      <c r="AS117" s="37"/>
      <c r="AT117" s="37"/>
      <c r="AU117" s="37"/>
      <c r="AV117" s="37"/>
      <c r="AW117" s="37"/>
      <c r="AX117" s="37"/>
      <c r="AY117" s="37"/>
      <c r="AZ117" s="37"/>
      <c r="BA117" s="37"/>
      <c r="BB117" s="111"/>
      <c r="BC117" s="112"/>
      <c r="BD117" s="36"/>
      <c r="BE117" s="119"/>
      <c r="BF117" s="119"/>
      <c r="BG117" s="119"/>
      <c r="BH117" s="119"/>
      <c r="BI117" s="119"/>
      <c r="BJ117" s="119"/>
      <c r="BK117" s="119"/>
    </row>
    <row r="118" spans="1:63" s="25" customFormat="1" ht="144" customHeight="1" thickBot="1" x14ac:dyDescent="0.3">
      <c r="A118" s="24"/>
      <c r="B118" s="77" t="s">
        <v>299</v>
      </c>
      <c r="C118" s="76" t="s">
        <v>387</v>
      </c>
      <c r="D118" s="77" t="s">
        <v>327</v>
      </c>
      <c r="E118" s="72" t="s">
        <v>301</v>
      </c>
      <c r="F118" s="77">
        <v>1</v>
      </c>
      <c r="G118" s="86">
        <v>0</v>
      </c>
      <c r="H118" s="86">
        <v>0</v>
      </c>
      <c r="I118" s="86">
        <v>1</v>
      </c>
      <c r="J118" s="86">
        <v>0</v>
      </c>
      <c r="K118" s="37"/>
      <c r="L118" s="38"/>
      <c r="M118" s="38"/>
      <c r="N118" s="37"/>
      <c r="O118" s="110"/>
      <c r="P118" s="133"/>
      <c r="Q118" s="133"/>
      <c r="R118" s="133"/>
      <c r="S118" s="33"/>
      <c r="T118" s="34"/>
      <c r="U118" s="37"/>
      <c r="V118" s="126"/>
      <c r="W118" s="33" t="s">
        <v>55</v>
      </c>
      <c r="X118" s="34"/>
      <c r="Y118" s="33" t="s">
        <v>56</v>
      </c>
      <c r="Z118" s="44">
        <v>1000</v>
      </c>
      <c r="AA118" s="39"/>
      <c r="AB118" s="37">
        <v>250</v>
      </c>
      <c r="AC118" s="37"/>
      <c r="AD118" s="37"/>
      <c r="AE118" s="37"/>
      <c r="AF118" s="37"/>
      <c r="AG118" s="37"/>
      <c r="AH118" s="37"/>
      <c r="AI118" s="37"/>
      <c r="AJ118" s="63"/>
      <c r="AK118" s="63">
        <v>1500000</v>
      </c>
      <c r="AL118" s="63"/>
      <c r="AM118" s="63"/>
      <c r="AN118" s="63"/>
      <c r="AO118" s="63"/>
      <c r="AP118" s="63"/>
      <c r="AQ118" s="36">
        <f t="shared" si="1"/>
        <v>1500000</v>
      </c>
      <c r="AR118" s="37"/>
      <c r="AS118" s="37"/>
      <c r="AT118" s="37"/>
      <c r="AU118" s="37"/>
      <c r="AV118" s="37"/>
      <c r="AW118" s="37"/>
      <c r="AX118" s="37"/>
      <c r="AY118" s="37"/>
      <c r="AZ118" s="37"/>
      <c r="BA118" s="37"/>
      <c r="BB118" s="42" t="s">
        <v>141</v>
      </c>
      <c r="BC118" s="47">
        <v>0</v>
      </c>
      <c r="BD118" s="36"/>
      <c r="BE118" s="55">
        <v>0</v>
      </c>
      <c r="BF118" s="55"/>
      <c r="BG118" s="55"/>
      <c r="BH118" s="55"/>
      <c r="BI118" s="55"/>
      <c r="BJ118" s="55"/>
      <c r="BK118" s="55"/>
    </row>
    <row r="119" spans="1:63" s="25" customFormat="1" ht="64.5" hidden="1" customHeight="1" thickBot="1" x14ac:dyDescent="0.3">
      <c r="A119" s="24"/>
      <c r="B119" s="34"/>
      <c r="C119" s="33"/>
      <c r="D119" s="34"/>
      <c r="E119" s="60"/>
      <c r="F119" s="34"/>
      <c r="G119" s="37"/>
      <c r="H119" s="37"/>
      <c r="I119" s="37"/>
      <c r="J119" s="37"/>
      <c r="K119" s="37"/>
      <c r="L119" s="38"/>
      <c r="M119" s="38"/>
      <c r="N119" s="37"/>
      <c r="O119" s="110"/>
      <c r="P119" s="133"/>
      <c r="Q119" s="133"/>
      <c r="R119" s="133"/>
      <c r="S119" s="33"/>
      <c r="T119" s="34"/>
      <c r="U119" s="37"/>
      <c r="V119" s="126"/>
      <c r="W119" s="33" t="s">
        <v>91</v>
      </c>
      <c r="X119" s="34"/>
      <c r="Y119" s="33" t="s">
        <v>92</v>
      </c>
      <c r="Z119" s="43">
        <v>2</v>
      </c>
      <c r="AA119" s="39"/>
      <c r="AB119" s="37">
        <v>1</v>
      </c>
      <c r="AC119" s="37"/>
      <c r="AD119" s="37"/>
      <c r="AE119" s="37"/>
      <c r="AF119" s="37"/>
      <c r="AG119" s="37"/>
      <c r="AH119" s="37"/>
      <c r="AI119" s="37"/>
      <c r="AJ119" s="63"/>
      <c r="AK119" s="63"/>
      <c r="AL119" s="63"/>
      <c r="AM119" s="63"/>
      <c r="AN119" s="63"/>
      <c r="AO119" s="63"/>
      <c r="AP119" s="63"/>
      <c r="AQ119" s="36">
        <f t="shared" si="1"/>
        <v>0</v>
      </c>
      <c r="AR119" s="37"/>
      <c r="AS119" s="37"/>
      <c r="AT119" s="37"/>
      <c r="AU119" s="37"/>
      <c r="AV119" s="37"/>
      <c r="AW119" s="37"/>
      <c r="AX119" s="37"/>
      <c r="AY119" s="37"/>
      <c r="AZ119" s="37"/>
      <c r="BA119" s="37"/>
      <c r="BB119" s="42" t="s">
        <v>157</v>
      </c>
      <c r="BC119" s="47">
        <v>0</v>
      </c>
      <c r="BD119" s="36"/>
      <c r="BE119" s="55">
        <v>0</v>
      </c>
      <c r="BF119" s="55"/>
      <c r="BG119" s="55"/>
      <c r="BH119" s="55"/>
      <c r="BI119" s="55"/>
      <c r="BJ119" s="55"/>
      <c r="BK119" s="55"/>
    </row>
    <row r="120" spans="1:63" s="25" customFormat="1" ht="128.25" customHeight="1" thickBot="1" x14ac:dyDescent="0.3">
      <c r="A120" s="24"/>
      <c r="B120" s="101" t="s">
        <v>299</v>
      </c>
      <c r="C120" s="141" t="s">
        <v>392</v>
      </c>
      <c r="D120" s="101" t="s">
        <v>327</v>
      </c>
      <c r="E120" s="145" t="s">
        <v>301</v>
      </c>
      <c r="F120" s="101">
        <v>1</v>
      </c>
      <c r="G120" s="101">
        <v>0</v>
      </c>
      <c r="H120" s="101">
        <v>1</v>
      </c>
      <c r="I120" s="101">
        <v>0</v>
      </c>
      <c r="J120" s="101">
        <v>0</v>
      </c>
      <c r="K120" s="37"/>
      <c r="L120" s="38"/>
      <c r="M120" s="38"/>
      <c r="N120" s="37"/>
      <c r="O120" s="110"/>
      <c r="P120" s="133"/>
      <c r="Q120" s="133"/>
      <c r="R120" s="133"/>
      <c r="S120" s="33"/>
      <c r="T120" s="34"/>
      <c r="U120" s="37"/>
      <c r="V120" s="148">
        <v>1905025</v>
      </c>
      <c r="W120" s="127" t="s">
        <v>115</v>
      </c>
      <c r="X120" s="34">
        <v>190502500</v>
      </c>
      <c r="Y120" s="33" t="s">
        <v>116</v>
      </c>
      <c r="Z120" s="43">
        <v>2</v>
      </c>
      <c r="AA120" s="39"/>
      <c r="AB120" s="37">
        <v>1</v>
      </c>
      <c r="AC120" s="37"/>
      <c r="AD120" s="37"/>
      <c r="AE120" s="37"/>
      <c r="AF120" s="37"/>
      <c r="AG120" s="37"/>
      <c r="AH120" s="37"/>
      <c r="AI120" s="37"/>
      <c r="AJ120" s="99"/>
      <c r="AK120" s="99">
        <v>1500000</v>
      </c>
      <c r="AL120" s="99"/>
      <c r="AM120" s="99"/>
      <c r="AN120" s="99"/>
      <c r="AO120" s="99"/>
      <c r="AP120" s="99"/>
      <c r="AQ120" s="99">
        <f t="shared" si="1"/>
        <v>1500000</v>
      </c>
      <c r="AR120" s="37"/>
      <c r="AS120" s="37"/>
      <c r="AT120" s="37"/>
      <c r="AU120" s="37"/>
      <c r="AV120" s="37"/>
      <c r="AW120" s="37"/>
      <c r="AX120" s="37"/>
      <c r="AY120" s="37"/>
      <c r="AZ120" s="99"/>
      <c r="BA120" s="99"/>
      <c r="BB120" s="111" t="s">
        <v>168</v>
      </c>
      <c r="BC120" s="120" t="s">
        <v>20</v>
      </c>
      <c r="BD120" s="36"/>
      <c r="BE120" s="114">
        <v>0.5</v>
      </c>
      <c r="BF120" s="114"/>
      <c r="BG120" s="114"/>
      <c r="BH120" s="114"/>
      <c r="BI120" s="114"/>
      <c r="BJ120" s="114"/>
      <c r="BK120" s="114"/>
    </row>
    <row r="121" spans="1:63" s="25" customFormat="1" ht="73.5" customHeight="1" thickBot="1" x14ac:dyDescent="0.3">
      <c r="A121" s="24"/>
      <c r="B121" s="102"/>
      <c r="C121" s="143"/>
      <c r="D121" s="102"/>
      <c r="E121" s="136"/>
      <c r="F121" s="102"/>
      <c r="G121" s="102"/>
      <c r="H121" s="102"/>
      <c r="I121" s="102"/>
      <c r="J121" s="102"/>
      <c r="K121" s="37"/>
      <c r="L121" s="38"/>
      <c r="M121" s="38"/>
      <c r="N121" s="37"/>
      <c r="O121" s="110"/>
      <c r="P121" s="133"/>
      <c r="Q121" s="133"/>
      <c r="R121" s="133"/>
      <c r="S121" s="33"/>
      <c r="T121" s="34"/>
      <c r="U121" s="37"/>
      <c r="V121" s="149"/>
      <c r="W121" s="127"/>
      <c r="X121" s="34">
        <v>190502501</v>
      </c>
      <c r="Y121" s="33" t="s">
        <v>117</v>
      </c>
      <c r="Z121" s="43">
        <v>400</v>
      </c>
      <c r="AA121" s="39"/>
      <c r="AB121" s="37">
        <v>100</v>
      </c>
      <c r="AC121" s="37"/>
      <c r="AD121" s="37"/>
      <c r="AE121" s="37"/>
      <c r="AF121" s="37"/>
      <c r="AG121" s="37"/>
      <c r="AH121" s="37"/>
      <c r="AI121" s="37"/>
      <c r="AJ121" s="100"/>
      <c r="AK121" s="100"/>
      <c r="AL121" s="100"/>
      <c r="AM121" s="100"/>
      <c r="AN121" s="100"/>
      <c r="AO121" s="100"/>
      <c r="AP121" s="100"/>
      <c r="AQ121" s="100"/>
      <c r="AR121" s="37"/>
      <c r="AS121" s="37"/>
      <c r="AT121" s="37"/>
      <c r="AU121" s="37"/>
      <c r="AV121" s="37"/>
      <c r="AW121" s="37"/>
      <c r="AX121" s="37"/>
      <c r="AY121" s="37"/>
      <c r="AZ121" s="100"/>
      <c r="BA121" s="100"/>
      <c r="BB121" s="111"/>
      <c r="BC121" s="120"/>
      <c r="BD121" s="36"/>
      <c r="BE121" s="115"/>
      <c r="BF121" s="115"/>
      <c r="BG121" s="115"/>
      <c r="BH121" s="115"/>
      <c r="BI121" s="115"/>
      <c r="BJ121" s="115"/>
      <c r="BK121" s="115"/>
    </row>
    <row r="122" spans="1:63" s="25" customFormat="1" ht="102.75" customHeight="1" thickBot="1" x14ac:dyDescent="0.3">
      <c r="A122" s="24"/>
      <c r="B122" s="77" t="s">
        <v>299</v>
      </c>
      <c r="C122" s="30" t="s">
        <v>394</v>
      </c>
      <c r="D122" s="77" t="s">
        <v>300</v>
      </c>
      <c r="E122" s="72" t="s">
        <v>301</v>
      </c>
      <c r="F122" s="77">
        <v>1</v>
      </c>
      <c r="G122" s="86">
        <v>0</v>
      </c>
      <c r="H122" s="86">
        <v>0</v>
      </c>
      <c r="I122" s="86">
        <v>1</v>
      </c>
      <c r="J122" s="86">
        <v>0</v>
      </c>
      <c r="K122" s="37"/>
      <c r="L122" s="38"/>
      <c r="M122" s="38"/>
      <c r="N122" s="37"/>
      <c r="O122" s="110"/>
      <c r="P122" s="133"/>
      <c r="Q122" s="133"/>
      <c r="R122" s="133"/>
      <c r="S122" s="33"/>
      <c r="T122" s="34"/>
      <c r="U122" s="37"/>
      <c r="V122" s="149"/>
      <c r="W122" s="33" t="s">
        <v>249</v>
      </c>
      <c r="X122" s="34"/>
      <c r="Y122" s="33" t="s">
        <v>29</v>
      </c>
      <c r="Z122" s="43">
        <v>2</v>
      </c>
      <c r="AA122" s="39"/>
      <c r="AB122" s="37">
        <v>1</v>
      </c>
      <c r="AC122" s="37"/>
      <c r="AD122" s="37"/>
      <c r="AE122" s="37"/>
      <c r="AF122" s="37"/>
      <c r="AG122" s="37"/>
      <c r="AH122" s="37"/>
      <c r="AI122" s="37"/>
      <c r="AJ122" s="63"/>
      <c r="AK122" s="63">
        <v>1546476</v>
      </c>
      <c r="AL122" s="63"/>
      <c r="AM122" s="63"/>
      <c r="AN122" s="63"/>
      <c r="AO122" s="63"/>
      <c r="AP122" s="63"/>
      <c r="AQ122" s="36">
        <f t="shared" si="1"/>
        <v>1546476</v>
      </c>
      <c r="AR122" s="37"/>
      <c r="AS122" s="37"/>
      <c r="AT122" s="37"/>
      <c r="AU122" s="37"/>
      <c r="AV122" s="37"/>
      <c r="AW122" s="37"/>
      <c r="AX122" s="37"/>
      <c r="AY122" s="37"/>
      <c r="AZ122" s="37"/>
      <c r="BA122" s="37"/>
      <c r="BB122" s="111"/>
      <c r="BC122" s="120"/>
      <c r="BD122" s="36"/>
      <c r="BE122" s="115"/>
      <c r="BF122" s="115"/>
      <c r="BG122" s="115"/>
      <c r="BH122" s="115"/>
      <c r="BI122" s="115"/>
      <c r="BJ122" s="115"/>
      <c r="BK122" s="115"/>
    </row>
    <row r="123" spans="1:63" s="25" customFormat="1" ht="72" customHeight="1" thickBot="1" x14ac:dyDescent="0.3">
      <c r="A123" s="24"/>
      <c r="B123" s="77" t="s">
        <v>299</v>
      </c>
      <c r="C123" s="30" t="s">
        <v>393</v>
      </c>
      <c r="D123" s="77" t="s">
        <v>300</v>
      </c>
      <c r="E123" s="72" t="s">
        <v>301</v>
      </c>
      <c r="F123" s="77">
        <v>1</v>
      </c>
      <c r="G123" s="86">
        <v>0</v>
      </c>
      <c r="H123" s="86">
        <v>0</v>
      </c>
      <c r="I123" s="86">
        <v>1</v>
      </c>
      <c r="J123" s="86">
        <v>0</v>
      </c>
      <c r="K123" s="37"/>
      <c r="L123" s="38"/>
      <c r="M123" s="38"/>
      <c r="N123" s="37"/>
      <c r="O123" s="110"/>
      <c r="P123" s="133"/>
      <c r="Q123" s="133"/>
      <c r="R123" s="133"/>
      <c r="S123" s="33"/>
      <c r="T123" s="34"/>
      <c r="U123" s="37"/>
      <c r="V123" s="149"/>
      <c r="W123" s="33" t="s">
        <v>27</v>
      </c>
      <c r="X123" s="34"/>
      <c r="Y123" s="33" t="s">
        <v>250</v>
      </c>
      <c r="Z123" s="43">
        <v>1</v>
      </c>
      <c r="AA123" s="39"/>
      <c r="AB123" s="37">
        <v>1</v>
      </c>
      <c r="AC123" s="37"/>
      <c r="AD123" s="37"/>
      <c r="AE123" s="37"/>
      <c r="AF123" s="37"/>
      <c r="AG123" s="37"/>
      <c r="AH123" s="37"/>
      <c r="AI123" s="37"/>
      <c r="AJ123" s="63"/>
      <c r="AK123" s="63">
        <v>1500000</v>
      </c>
      <c r="AL123" s="63"/>
      <c r="AM123" s="63"/>
      <c r="AN123" s="63"/>
      <c r="AO123" s="63"/>
      <c r="AP123" s="63"/>
      <c r="AQ123" s="36">
        <f t="shared" si="1"/>
        <v>1500000</v>
      </c>
      <c r="AR123" s="37"/>
      <c r="AS123" s="37"/>
      <c r="AT123" s="37"/>
      <c r="AU123" s="37"/>
      <c r="AV123" s="37"/>
      <c r="AW123" s="37"/>
      <c r="AX123" s="37"/>
      <c r="AY123" s="37"/>
      <c r="AZ123" s="37"/>
      <c r="BA123" s="37"/>
      <c r="BB123" s="111"/>
      <c r="BC123" s="120"/>
      <c r="BD123" s="36"/>
      <c r="BE123" s="115"/>
      <c r="BF123" s="115"/>
      <c r="BG123" s="115"/>
      <c r="BH123" s="115"/>
      <c r="BI123" s="115"/>
      <c r="BJ123" s="115"/>
      <c r="BK123" s="115"/>
    </row>
    <row r="124" spans="1:63" s="25" customFormat="1" ht="175.5" customHeight="1" thickBot="1" x14ac:dyDescent="0.3">
      <c r="A124" s="24"/>
      <c r="B124" s="77" t="s">
        <v>299</v>
      </c>
      <c r="C124" s="30" t="s">
        <v>394</v>
      </c>
      <c r="D124" s="77" t="s">
        <v>300</v>
      </c>
      <c r="E124" s="72" t="s">
        <v>301</v>
      </c>
      <c r="F124" s="77">
        <v>1</v>
      </c>
      <c r="G124" s="86">
        <v>0</v>
      </c>
      <c r="H124" s="86">
        <v>0</v>
      </c>
      <c r="I124" s="86">
        <v>1</v>
      </c>
      <c r="J124" s="86">
        <v>0</v>
      </c>
      <c r="K124" s="37"/>
      <c r="L124" s="38"/>
      <c r="M124" s="38"/>
      <c r="N124" s="37"/>
      <c r="O124" s="110"/>
      <c r="P124" s="133"/>
      <c r="Q124" s="133"/>
      <c r="R124" s="133"/>
      <c r="S124" s="33"/>
      <c r="T124" s="34"/>
      <c r="U124" s="37"/>
      <c r="V124" s="149"/>
      <c r="W124" s="103" t="s">
        <v>251</v>
      </c>
      <c r="X124" s="101"/>
      <c r="Y124" s="103" t="s">
        <v>24</v>
      </c>
      <c r="Z124" s="105">
        <v>4</v>
      </c>
      <c r="AA124" s="39"/>
      <c r="AB124" s="123">
        <v>1</v>
      </c>
      <c r="AC124" s="37"/>
      <c r="AD124" s="37"/>
      <c r="AE124" s="37"/>
      <c r="AF124" s="37"/>
      <c r="AG124" s="37"/>
      <c r="AH124" s="37"/>
      <c r="AI124" s="37"/>
      <c r="AJ124" s="63"/>
      <c r="AK124" s="63"/>
      <c r="AL124" s="63"/>
      <c r="AM124" s="63"/>
      <c r="AN124" s="63"/>
      <c r="AO124" s="63"/>
      <c r="AP124" s="63"/>
      <c r="AQ124" s="36">
        <f t="shared" si="1"/>
        <v>0</v>
      </c>
      <c r="AR124" s="37"/>
      <c r="AS124" s="37"/>
      <c r="AT124" s="37"/>
      <c r="AU124" s="37"/>
      <c r="AV124" s="37"/>
      <c r="AW124" s="37"/>
      <c r="AX124" s="37"/>
      <c r="AY124" s="37"/>
      <c r="AZ124" s="37"/>
      <c r="BA124" s="37"/>
      <c r="BB124" s="111"/>
      <c r="BC124" s="120"/>
      <c r="BD124" s="36"/>
      <c r="BE124" s="115"/>
      <c r="BF124" s="115"/>
      <c r="BG124" s="115"/>
      <c r="BH124" s="115"/>
      <c r="BI124" s="115"/>
      <c r="BJ124" s="115"/>
      <c r="BK124" s="115"/>
    </row>
    <row r="125" spans="1:63" s="25" customFormat="1" ht="57" customHeight="1" thickBot="1" x14ac:dyDescent="0.3">
      <c r="A125" s="24"/>
      <c r="B125" s="77" t="s">
        <v>299</v>
      </c>
      <c r="C125" s="76" t="s">
        <v>396</v>
      </c>
      <c r="D125" s="77" t="s">
        <v>303</v>
      </c>
      <c r="E125" s="72" t="s">
        <v>301</v>
      </c>
      <c r="F125" s="77">
        <v>0</v>
      </c>
      <c r="G125" s="86">
        <v>1</v>
      </c>
      <c r="H125" s="86">
        <v>0</v>
      </c>
      <c r="I125" s="86">
        <v>0</v>
      </c>
      <c r="J125" s="86">
        <v>0</v>
      </c>
      <c r="K125" s="86"/>
      <c r="L125" s="65"/>
      <c r="M125" s="65"/>
      <c r="N125" s="86"/>
      <c r="O125" s="110"/>
      <c r="P125" s="133"/>
      <c r="Q125" s="133"/>
      <c r="R125" s="133"/>
      <c r="S125" s="76"/>
      <c r="T125" s="77"/>
      <c r="U125" s="86"/>
      <c r="V125" s="150"/>
      <c r="W125" s="104"/>
      <c r="X125" s="102"/>
      <c r="Y125" s="104"/>
      <c r="Z125" s="106"/>
      <c r="AA125" s="64"/>
      <c r="AB125" s="124"/>
      <c r="AC125" s="86"/>
      <c r="AD125" s="86"/>
      <c r="AE125" s="86"/>
      <c r="AF125" s="86"/>
      <c r="AG125" s="86"/>
      <c r="AH125" s="86"/>
      <c r="AI125" s="86"/>
      <c r="AJ125" s="63"/>
      <c r="AK125" s="63">
        <v>1000000</v>
      </c>
      <c r="AL125" s="63"/>
      <c r="AM125" s="63"/>
      <c r="AN125" s="63"/>
      <c r="AO125" s="63"/>
      <c r="AP125" s="63"/>
      <c r="AQ125" s="63">
        <f t="shared" si="1"/>
        <v>1000000</v>
      </c>
      <c r="AR125" s="86"/>
      <c r="AS125" s="86"/>
      <c r="AT125" s="86"/>
      <c r="AU125" s="86"/>
      <c r="AV125" s="86"/>
      <c r="AW125" s="86"/>
      <c r="AX125" s="86"/>
      <c r="AY125" s="86"/>
      <c r="AZ125" s="86"/>
      <c r="BA125" s="86"/>
      <c r="BB125" s="75"/>
      <c r="BC125" s="81"/>
      <c r="BD125" s="63"/>
      <c r="BE125" s="74"/>
      <c r="BF125" s="74"/>
      <c r="BG125" s="74"/>
      <c r="BH125" s="74"/>
      <c r="BI125" s="74"/>
      <c r="BJ125" s="74"/>
      <c r="BK125" s="74"/>
    </row>
    <row r="126" spans="1:63" s="25" customFormat="1" ht="176.25" customHeight="1" thickBot="1" x14ac:dyDescent="0.3">
      <c r="A126" s="24"/>
      <c r="B126" s="77" t="s">
        <v>299</v>
      </c>
      <c r="C126" s="76" t="s">
        <v>318</v>
      </c>
      <c r="D126" s="77" t="s">
        <v>303</v>
      </c>
      <c r="E126" s="72" t="s">
        <v>301</v>
      </c>
      <c r="F126" s="77">
        <v>5</v>
      </c>
      <c r="G126" s="86">
        <v>0</v>
      </c>
      <c r="H126" s="86">
        <v>5</v>
      </c>
      <c r="I126" s="86">
        <v>0</v>
      </c>
      <c r="J126" s="86">
        <v>0</v>
      </c>
      <c r="K126" s="37"/>
      <c r="L126" s="38"/>
      <c r="M126" s="38"/>
      <c r="N126" s="37"/>
      <c r="O126" s="110"/>
      <c r="P126" s="133"/>
      <c r="Q126" s="133"/>
      <c r="R126" s="133"/>
      <c r="S126" s="33"/>
      <c r="T126" s="34"/>
      <c r="U126" s="37"/>
      <c r="V126" s="126">
        <v>1905026</v>
      </c>
      <c r="W126" s="127" t="s">
        <v>64</v>
      </c>
      <c r="X126" s="101">
        <v>190502600</v>
      </c>
      <c r="Y126" s="103" t="s">
        <v>65</v>
      </c>
      <c r="Z126" s="105">
        <v>2</v>
      </c>
      <c r="AA126" s="39"/>
      <c r="AB126" s="123">
        <v>1</v>
      </c>
      <c r="AC126" s="37"/>
      <c r="AD126" s="37"/>
      <c r="AE126" s="37"/>
      <c r="AF126" s="37"/>
      <c r="AG126" s="37"/>
      <c r="AH126" s="37"/>
      <c r="AI126" s="37"/>
      <c r="AJ126" s="63"/>
      <c r="AK126" s="63">
        <v>1500000</v>
      </c>
      <c r="AL126" s="63"/>
      <c r="AM126" s="63"/>
      <c r="AN126" s="63"/>
      <c r="AO126" s="63"/>
      <c r="AP126" s="63"/>
      <c r="AQ126" s="36">
        <f t="shared" si="1"/>
        <v>1500000</v>
      </c>
      <c r="AR126" s="37"/>
      <c r="AS126" s="37"/>
      <c r="AT126" s="37"/>
      <c r="AU126" s="37"/>
      <c r="AV126" s="37"/>
      <c r="AW126" s="37"/>
      <c r="AX126" s="37"/>
      <c r="AY126" s="37"/>
      <c r="AZ126" s="37"/>
      <c r="BA126" s="37"/>
      <c r="BB126" s="111" t="s">
        <v>146</v>
      </c>
      <c r="BC126" s="112">
        <v>5.4359999999999999</v>
      </c>
      <c r="BD126" s="36"/>
      <c r="BE126" s="113">
        <v>3.8050000000000002</v>
      </c>
      <c r="BF126" s="113"/>
      <c r="BG126" s="113"/>
      <c r="BH126" s="113"/>
      <c r="BI126" s="113"/>
      <c r="BJ126" s="113"/>
      <c r="BK126" s="113"/>
    </row>
    <row r="127" spans="1:63" s="25" customFormat="1" ht="172.5" customHeight="1" thickBot="1" x14ac:dyDescent="0.3">
      <c r="A127" s="24"/>
      <c r="B127" s="77" t="s">
        <v>299</v>
      </c>
      <c r="C127" s="76" t="s">
        <v>319</v>
      </c>
      <c r="D127" s="77" t="s">
        <v>303</v>
      </c>
      <c r="E127" s="72" t="s">
        <v>301</v>
      </c>
      <c r="F127" s="77">
        <v>1</v>
      </c>
      <c r="G127" s="86">
        <v>0</v>
      </c>
      <c r="H127" s="86">
        <v>0</v>
      </c>
      <c r="I127" s="86">
        <v>1</v>
      </c>
      <c r="J127" s="86">
        <v>0</v>
      </c>
      <c r="K127" s="86"/>
      <c r="L127" s="65"/>
      <c r="M127" s="65"/>
      <c r="N127" s="86"/>
      <c r="O127" s="110"/>
      <c r="P127" s="133"/>
      <c r="Q127" s="133"/>
      <c r="R127" s="133"/>
      <c r="S127" s="76"/>
      <c r="T127" s="77"/>
      <c r="U127" s="86"/>
      <c r="V127" s="126"/>
      <c r="W127" s="127"/>
      <c r="X127" s="102"/>
      <c r="Y127" s="104"/>
      <c r="Z127" s="106"/>
      <c r="AA127" s="64"/>
      <c r="AB127" s="124"/>
      <c r="AC127" s="86"/>
      <c r="AD127" s="86"/>
      <c r="AE127" s="86"/>
      <c r="AF127" s="86"/>
      <c r="AG127" s="86"/>
      <c r="AH127" s="86"/>
      <c r="AI127" s="86"/>
      <c r="AJ127" s="63"/>
      <c r="AK127" s="63">
        <v>1500000</v>
      </c>
      <c r="AL127" s="63"/>
      <c r="AM127" s="63"/>
      <c r="AN127" s="63"/>
      <c r="AO127" s="63"/>
      <c r="AP127" s="63"/>
      <c r="AQ127" s="63">
        <f t="shared" si="1"/>
        <v>1500000</v>
      </c>
      <c r="AR127" s="86"/>
      <c r="AS127" s="86"/>
      <c r="AT127" s="86"/>
      <c r="AU127" s="86"/>
      <c r="AV127" s="86"/>
      <c r="AW127" s="86"/>
      <c r="AX127" s="86"/>
      <c r="AY127" s="86"/>
      <c r="AZ127" s="86"/>
      <c r="BA127" s="86"/>
      <c r="BB127" s="111"/>
      <c r="BC127" s="112"/>
      <c r="BD127" s="63"/>
      <c r="BE127" s="113"/>
      <c r="BF127" s="113"/>
      <c r="BG127" s="113"/>
      <c r="BH127" s="113"/>
      <c r="BI127" s="113"/>
      <c r="BJ127" s="113"/>
      <c r="BK127" s="113"/>
    </row>
    <row r="128" spans="1:63" s="25" customFormat="1" ht="113.25" customHeight="1" thickBot="1" x14ac:dyDescent="0.3">
      <c r="A128" s="24"/>
      <c r="B128" s="77" t="s">
        <v>299</v>
      </c>
      <c r="C128" s="76" t="s">
        <v>320</v>
      </c>
      <c r="D128" s="77" t="s">
        <v>303</v>
      </c>
      <c r="E128" s="72" t="s">
        <v>301</v>
      </c>
      <c r="F128" s="77">
        <v>1</v>
      </c>
      <c r="G128" s="86">
        <v>0</v>
      </c>
      <c r="H128" s="86">
        <v>1</v>
      </c>
      <c r="I128" s="86">
        <v>0</v>
      </c>
      <c r="J128" s="86">
        <v>0</v>
      </c>
      <c r="K128" s="37"/>
      <c r="L128" s="38"/>
      <c r="M128" s="38"/>
      <c r="N128" s="37"/>
      <c r="O128" s="110"/>
      <c r="P128" s="133"/>
      <c r="Q128" s="133"/>
      <c r="R128" s="133"/>
      <c r="S128" s="33"/>
      <c r="T128" s="34"/>
      <c r="U128" s="37"/>
      <c r="V128" s="126"/>
      <c r="W128" s="127"/>
      <c r="X128" s="34">
        <v>190502601</v>
      </c>
      <c r="Y128" s="33" t="s">
        <v>66</v>
      </c>
      <c r="Z128" s="43">
        <v>400</v>
      </c>
      <c r="AA128" s="39"/>
      <c r="AB128" s="37">
        <v>100</v>
      </c>
      <c r="AC128" s="37"/>
      <c r="AD128" s="37"/>
      <c r="AE128" s="37"/>
      <c r="AF128" s="37"/>
      <c r="AG128" s="37"/>
      <c r="AH128" s="37"/>
      <c r="AI128" s="37"/>
      <c r="AJ128" s="63"/>
      <c r="AK128" s="63">
        <v>1500000</v>
      </c>
      <c r="AL128" s="63"/>
      <c r="AM128" s="63"/>
      <c r="AN128" s="63"/>
      <c r="AO128" s="63"/>
      <c r="AP128" s="63"/>
      <c r="AQ128" s="36">
        <f t="shared" si="1"/>
        <v>1500000</v>
      </c>
      <c r="AR128" s="37"/>
      <c r="AS128" s="37"/>
      <c r="AT128" s="37"/>
      <c r="AU128" s="37"/>
      <c r="AV128" s="37"/>
      <c r="AW128" s="37"/>
      <c r="AX128" s="37"/>
      <c r="AY128" s="37"/>
      <c r="AZ128" s="37"/>
      <c r="BA128" s="37"/>
      <c r="BB128" s="111"/>
      <c r="BC128" s="112"/>
      <c r="BD128" s="36"/>
      <c r="BE128" s="113"/>
      <c r="BF128" s="113"/>
      <c r="BG128" s="113"/>
      <c r="BH128" s="113"/>
      <c r="BI128" s="113"/>
      <c r="BJ128" s="113"/>
      <c r="BK128" s="113"/>
    </row>
    <row r="129" spans="1:63" s="25" customFormat="1" ht="220.5" customHeight="1" thickBot="1" x14ac:dyDescent="0.3">
      <c r="A129" s="24"/>
      <c r="B129" s="77" t="s">
        <v>299</v>
      </c>
      <c r="C129" s="76" t="s">
        <v>321</v>
      </c>
      <c r="D129" s="77" t="s">
        <v>303</v>
      </c>
      <c r="E129" s="72" t="s">
        <v>301</v>
      </c>
      <c r="F129" s="77">
        <v>3</v>
      </c>
      <c r="G129" s="86">
        <v>0</v>
      </c>
      <c r="H129" s="86">
        <v>0</v>
      </c>
      <c r="I129" s="86">
        <v>3</v>
      </c>
      <c r="J129" s="86">
        <v>0</v>
      </c>
      <c r="K129" s="37"/>
      <c r="L129" s="38"/>
      <c r="M129" s="38"/>
      <c r="N129" s="37"/>
      <c r="O129" s="110"/>
      <c r="P129" s="133"/>
      <c r="Q129" s="133"/>
      <c r="R129" s="133"/>
      <c r="S129" s="33"/>
      <c r="T129" s="34"/>
      <c r="U129" s="37"/>
      <c r="V129" s="126"/>
      <c r="W129" s="33" t="s">
        <v>67</v>
      </c>
      <c r="X129" s="34"/>
      <c r="Y129" s="33" t="s">
        <v>68</v>
      </c>
      <c r="Z129" s="43">
        <v>1</v>
      </c>
      <c r="AA129" s="39"/>
      <c r="AB129" s="37">
        <v>1</v>
      </c>
      <c r="AC129" s="37"/>
      <c r="AD129" s="37"/>
      <c r="AE129" s="37"/>
      <c r="AF129" s="37"/>
      <c r="AG129" s="37"/>
      <c r="AH129" s="37"/>
      <c r="AI129" s="37"/>
      <c r="AJ129" s="63"/>
      <c r="AK129" s="63">
        <v>1500000</v>
      </c>
      <c r="AL129" s="63"/>
      <c r="AM129" s="63"/>
      <c r="AN129" s="63"/>
      <c r="AO129" s="63"/>
      <c r="AP129" s="63"/>
      <c r="AQ129" s="36">
        <f t="shared" si="1"/>
        <v>1500000</v>
      </c>
      <c r="AR129" s="37"/>
      <c r="AS129" s="37"/>
      <c r="AT129" s="37"/>
      <c r="AU129" s="37"/>
      <c r="AV129" s="37"/>
      <c r="AW129" s="37"/>
      <c r="AX129" s="37"/>
      <c r="AY129" s="37"/>
      <c r="AZ129" s="37"/>
      <c r="BA129" s="37"/>
      <c r="BB129" s="111" t="s">
        <v>147</v>
      </c>
      <c r="BC129" s="112">
        <v>0.249</v>
      </c>
      <c r="BD129" s="36"/>
      <c r="BE129" s="113">
        <v>0.17399999999999999</v>
      </c>
      <c r="BF129" s="113"/>
      <c r="BG129" s="113"/>
      <c r="BH129" s="113"/>
      <c r="BI129" s="113"/>
      <c r="BJ129" s="113"/>
      <c r="BK129" s="113"/>
    </row>
    <row r="130" spans="1:63" s="25" customFormat="1" ht="114" customHeight="1" thickBot="1" x14ac:dyDescent="0.3">
      <c r="A130" s="24"/>
      <c r="B130" s="77" t="s">
        <v>299</v>
      </c>
      <c r="C130" s="76" t="s">
        <v>323</v>
      </c>
      <c r="D130" s="77" t="s">
        <v>303</v>
      </c>
      <c r="E130" s="72" t="s">
        <v>301</v>
      </c>
      <c r="F130" s="77">
        <v>1</v>
      </c>
      <c r="G130" s="86">
        <v>0</v>
      </c>
      <c r="H130" s="86">
        <v>1</v>
      </c>
      <c r="I130" s="86">
        <v>0</v>
      </c>
      <c r="J130" s="86">
        <v>0</v>
      </c>
      <c r="K130" s="37"/>
      <c r="L130" s="38"/>
      <c r="M130" s="38"/>
      <c r="N130" s="37"/>
      <c r="O130" s="110"/>
      <c r="P130" s="133"/>
      <c r="Q130" s="133"/>
      <c r="R130" s="133"/>
      <c r="S130" s="33"/>
      <c r="T130" s="34"/>
      <c r="U130" s="37"/>
      <c r="V130" s="126"/>
      <c r="W130" s="33" t="s">
        <v>322</v>
      </c>
      <c r="X130" s="34"/>
      <c r="Y130" s="33" t="s">
        <v>21</v>
      </c>
      <c r="Z130" s="43">
        <v>1</v>
      </c>
      <c r="AA130" s="39"/>
      <c r="AB130" s="37">
        <v>1</v>
      </c>
      <c r="AC130" s="37"/>
      <c r="AD130" s="37"/>
      <c r="AE130" s="37"/>
      <c r="AF130" s="37"/>
      <c r="AG130" s="37"/>
      <c r="AH130" s="37"/>
      <c r="AI130" s="37"/>
      <c r="AJ130" s="63"/>
      <c r="AK130" s="63">
        <v>1500000</v>
      </c>
      <c r="AL130" s="63"/>
      <c r="AM130" s="63"/>
      <c r="AN130" s="63"/>
      <c r="AO130" s="63"/>
      <c r="AP130" s="63"/>
      <c r="AQ130" s="36">
        <f t="shared" si="1"/>
        <v>1500000</v>
      </c>
      <c r="AR130" s="37"/>
      <c r="AS130" s="37"/>
      <c r="AT130" s="37"/>
      <c r="AU130" s="37"/>
      <c r="AV130" s="37"/>
      <c r="AW130" s="37"/>
      <c r="AX130" s="37"/>
      <c r="AY130" s="37"/>
      <c r="AZ130" s="37"/>
      <c r="BA130" s="37"/>
      <c r="BB130" s="111"/>
      <c r="BC130" s="112"/>
      <c r="BD130" s="36"/>
      <c r="BE130" s="113"/>
      <c r="BF130" s="113"/>
      <c r="BG130" s="113"/>
      <c r="BH130" s="113"/>
      <c r="BI130" s="113"/>
      <c r="BJ130" s="113"/>
      <c r="BK130" s="113"/>
    </row>
    <row r="131" spans="1:63" s="25" customFormat="1" ht="139.5" customHeight="1" thickBot="1" x14ac:dyDescent="0.3">
      <c r="A131" s="24"/>
      <c r="B131" s="77" t="s">
        <v>299</v>
      </c>
      <c r="C131" s="76" t="s">
        <v>324</v>
      </c>
      <c r="D131" s="77" t="s">
        <v>303</v>
      </c>
      <c r="E131" s="72" t="s">
        <v>301</v>
      </c>
      <c r="F131" s="77">
        <v>10</v>
      </c>
      <c r="G131" s="86">
        <v>0</v>
      </c>
      <c r="H131" s="86">
        <v>0</v>
      </c>
      <c r="I131" s="86">
        <v>5</v>
      </c>
      <c r="J131" s="86">
        <v>5</v>
      </c>
      <c r="K131" s="37"/>
      <c r="L131" s="38"/>
      <c r="M131" s="38"/>
      <c r="N131" s="37"/>
      <c r="O131" s="110"/>
      <c r="P131" s="133"/>
      <c r="Q131" s="133"/>
      <c r="R131" s="133"/>
      <c r="S131" s="33"/>
      <c r="T131" s="34"/>
      <c r="U131" s="37"/>
      <c r="V131" s="126"/>
      <c r="W131" s="33" t="s">
        <v>57</v>
      </c>
      <c r="X131" s="34"/>
      <c r="Y131" s="33" t="s">
        <v>22</v>
      </c>
      <c r="Z131" s="43">
        <v>1</v>
      </c>
      <c r="AA131" s="39"/>
      <c r="AB131" s="37">
        <v>1</v>
      </c>
      <c r="AC131" s="37"/>
      <c r="AD131" s="37"/>
      <c r="AE131" s="37"/>
      <c r="AF131" s="37"/>
      <c r="AG131" s="37"/>
      <c r="AH131" s="37"/>
      <c r="AI131" s="37"/>
      <c r="AJ131" s="63">
        <v>9000000</v>
      </c>
      <c r="AK131" s="63"/>
      <c r="AL131" s="63"/>
      <c r="AM131" s="63"/>
      <c r="AN131" s="63"/>
      <c r="AO131" s="63"/>
      <c r="AP131" s="63"/>
      <c r="AQ131" s="36">
        <f t="shared" si="1"/>
        <v>9000000</v>
      </c>
      <c r="AR131" s="37"/>
      <c r="AS131" s="37"/>
      <c r="AT131" s="37"/>
      <c r="AU131" s="37"/>
      <c r="AV131" s="37"/>
      <c r="AW131" s="37"/>
      <c r="AX131" s="37"/>
      <c r="AY131" s="37"/>
      <c r="AZ131" s="37"/>
      <c r="BA131" s="37"/>
      <c r="BB131" s="42" t="s">
        <v>142</v>
      </c>
      <c r="BC131" s="47">
        <v>0.112</v>
      </c>
      <c r="BD131" s="36"/>
      <c r="BE131" s="46">
        <v>7.8E-2</v>
      </c>
      <c r="BF131" s="46"/>
      <c r="BG131" s="46"/>
      <c r="BH131" s="46"/>
      <c r="BI131" s="46"/>
      <c r="BJ131" s="46"/>
      <c r="BK131" s="46"/>
    </row>
    <row r="132" spans="1:63" s="25" customFormat="1" ht="135" customHeight="1" thickBot="1" x14ac:dyDescent="0.3">
      <c r="A132" s="24"/>
      <c r="B132" s="77" t="s">
        <v>299</v>
      </c>
      <c r="C132" s="76" t="s">
        <v>325</v>
      </c>
      <c r="D132" s="77" t="s">
        <v>303</v>
      </c>
      <c r="E132" s="72" t="s">
        <v>301</v>
      </c>
      <c r="F132" s="77">
        <v>1</v>
      </c>
      <c r="G132" s="86">
        <v>0</v>
      </c>
      <c r="H132" s="86">
        <v>0</v>
      </c>
      <c r="I132" s="86">
        <v>0</v>
      </c>
      <c r="J132" s="86">
        <v>1</v>
      </c>
      <c r="K132" s="37"/>
      <c r="L132" s="38"/>
      <c r="M132" s="38"/>
      <c r="N132" s="37"/>
      <c r="O132" s="110"/>
      <c r="P132" s="133"/>
      <c r="Q132" s="133"/>
      <c r="R132" s="133"/>
      <c r="S132" s="33"/>
      <c r="T132" s="34"/>
      <c r="U132" s="37"/>
      <c r="V132" s="126"/>
      <c r="W132" s="33" t="s">
        <v>38</v>
      </c>
      <c r="X132" s="34"/>
      <c r="Y132" s="33" t="s">
        <v>22</v>
      </c>
      <c r="Z132" s="43">
        <v>1</v>
      </c>
      <c r="AA132" s="39"/>
      <c r="AB132" s="37">
        <v>1</v>
      </c>
      <c r="AC132" s="37"/>
      <c r="AD132" s="37"/>
      <c r="AE132" s="37"/>
      <c r="AF132" s="37"/>
      <c r="AG132" s="37"/>
      <c r="AH132" s="37"/>
      <c r="AI132" s="37"/>
      <c r="AJ132" s="63">
        <v>3000000</v>
      </c>
      <c r="AK132" s="63"/>
      <c r="AL132" s="63"/>
      <c r="AM132" s="63"/>
      <c r="AN132" s="63"/>
      <c r="AO132" s="63"/>
      <c r="AP132" s="63"/>
      <c r="AQ132" s="36">
        <f t="shared" si="1"/>
        <v>3000000</v>
      </c>
      <c r="AR132" s="37"/>
      <c r="AS132" s="37"/>
      <c r="AT132" s="37"/>
      <c r="AU132" s="37"/>
      <c r="AV132" s="37"/>
      <c r="AW132" s="37"/>
      <c r="AX132" s="37"/>
      <c r="AY132" s="37"/>
      <c r="AZ132" s="37"/>
      <c r="BA132" s="37"/>
      <c r="BB132" s="42" t="s">
        <v>133</v>
      </c>
      <c r="BC132" s="47">
        <v>0.224</v>
      </c>
      <c r="BD132" s="36"/>
      <c r="BE132" s="46">
        <v>0.156</v>
      </c>
      <c r="BF132" s="46"/>
      <c r="BG132" s="46"/>
      <c r="BH132" s="46"/>
      <c r="BI132" s="46"/>
      <c r="BJ132" s="46"/>
      <c r="BK132" s="46"/>
    </row>
    <row r="133" spans="1:63" s="25" customFormat="1" ht="66.75" hidden="1" customHeight="1" thickBot="1" x14ac:dyDescent="0.3">
      <c r="A133" s="24"/>
      <c r="B133" s="34"/>
      <c r="C133" s="33"/>
      <c r="D133" s="34"/>
      <c r="E133" s="60"/>
      <c r="F133" s="34"/>
      <c r="G133" s="37"/>
      <c r="H133" s="37"/>
      <c r="I133" s="37"/>
      <c r="J133" s="37"/>
      <c r="K133" s="37"/>
      <c r="L133" s="38"/>
      <c r="M133" s="38"/>
      <c r="N133" s="37"/>
      <c r="O133" s="110"/>
      <c r="P133" s="133"/>
      <c r="Q133" s="133"/>
      <c r="R133" s="133"/>
      <c r="S133" s="33"/>
      <c r="T133" s="34"/>
      <c r="U133" s="37"/>
      <c r="V133" s="126"/>
      <c r="W133" s="33" t="s">
        <v>55</v>
      </c>
      <c r="X133" s="34"/>
      <c r="Y133" s="33" t="s">
        <v>56</v>
      </c>
      <c r="Z133" s="44">
        <v>1000</v>
      </c>
      <c r="AA133" s="39"/>
      <c r="AB133" s="37">
        <v>250</v>
      </c>
      <c r="AC133" s="37"/>
      <c r="AD133" s="37"/>
      <c r="AE133" s="37"/>
      <c r="AF133" s="37"/>
      <c r="AG133" s="37"/>
      <c r="AH133" s="37"/>
      <c r="AI133" s="37"/>
      <c r="AJ133" s="63"/>
      <c r="AK133" s="63"/>
      <c r="AL133" s="63"/>
      <c r="AM133" s="63"/>
      <c r="AN133" s="63"/>
      <c r="AO133" s="63"/>
      <c r="AP133" s="63"/>
      <c r="AQ133" s="36">
        <f t="shared" si="1"/>
        <v>0</v>
      </c>
      <c r="AR133" s="37"/>
      <c r="AS133" s="37"/>
      <c r="AT133" s="37"/>
      <c r="AU133" s="37"/>
      <c r="AV133" s="37"/>
      <c r="AW133" s="37"/>
      <c r="AX133" s="37"/>
      <c r="AY133" s="37"/>
      <c r="AZ133" s="37"/>
      <c r="BA133" s="37"/>
      <c r="BB133" s="42" t="s">
        <v>284</v>
      </c>
      <c r="BC133" s="47">
        <v>0.44900000000000001</v>
      </c>
      <c r="BD133" s="36"/>
      <c r="BE133" s="46">
        <v>0.314</v>
      </c>
      <c r="BF133" s="46"/>
      <c r="BG133" s="46"/>
      <c r="BH133" s="46"/>
      <c r="BI133" s="46"/>
      <c r="BJ133" s="46"/>
      <c r="BK133" s="46"/>
    </row>
    <row r="134" spans="1:63" s="25" customFormat="1" ht="87.75" hidden="1" customHeight="1" thickBot="1" x14ac:dyDescent="0.3">
      <c r="A134" s="24"/>
      <c r="B134" s="34"/>
      <c r="C134" s="33"/>
      <c r="D134" s="34"/>
      <c r="E134" s="60"/>
      <c r="F134" s="34"/>
      <c r="G134" s="37"/>
      <c r="H134" s="37"/>
      <c r="I134" s="37"/>
      <c r="J134" s="37"/>
      <c r="K134" s="37"/>
      <c r="L134" s="38"/>
      <c r="M134" s="38"/>
      <c r="N134" s="37"/>
      <c r="O134" s="110"/>
      <c r="P134" s="133"/>
      <c r="Q134" s="133"/>
      <c r="R134" s="133"/>
      <c r="S134" s="33"/>
      <c r="T134" s="34"/>
      <c r="U134" s="37"/>
      <c r="V134" s="126"/>
      <c r="W134" s="33" t="s">
        <v>121</v>
      </c>
      <c r="X134" s="34"/>
      <c r="Y134" s="33" t="s">
        <v>122</v>
      </c>
      <c r="Z134" s="44">
        <v>12</v>
      </c>
      <c r="AA134" s="39"/>
      <c r="AB134" s="37">
        <v>3</v>
      </c>
      <c r="AC134" s="37"/>
      <c r="AD134" s="37"/>
      <c r="AE134" s="37"/>
      <c r="AF134" s="37"/>
      <c r="AG134" s="37"/>
      <c r="AH134" s="37"/>
      <c r="AI134" s="37"/>
      <c r="AJ134" s="63"/>
      <c r="AK134" s="63"/>
      <c r="AL134" s="63"/>
      <c r="AM134" s="63"/>
      <c r="AN134" s="63"/>
      <c r="AO134" s="63"/>
      <c r="AP134" s="63"/>
      <c r="AQ134" s="36">
        <f t="shared" ref="AQ134:AQ178" si="3">+SUM(AJ134:AP134)</f>
        <v>0</v>
      </c>
      <c r="AR134" s="37"/>
      <c r="AS134" s="37"/>
      <c r="AT134" s="37"/>
      <c r="AU134" s="37"/>
      <c r="AV134" s="37"/>
      <c r="AW134" s="37"/>
      <c r="AX134" s="37"/>
      <c r="AY134" s="37"/>
      <c r="AZ134" s="37"/>
      <c r="BA134" s="37"/>
      <c r="BB134" s="111" t="s">
        <v>174</v>
      </c>
      <c r="BC134" s="112"/>
      <c r="BD134" s="36"/>
      <c r="BE134" s="113"/>
      <c r="BF134" s="113"/>
      <c r="BG134" s="113"/>
      <c r="BH134" s="113"/>
      <c r="BI134" s="113"/>
      <c r="BJ134" s="113"/>
      <c r="BK134" s="113"/>
    </row>
    <row r="135" spans="1:63" s="25" customFormat="1" ht="93" hidden="1" customHeight="1" thickBot="1" x14ac:dyDescent="0.3">
      <c r="A135" s="24"/>
      <c r="B135" s="34"/>
      <c r="C135" s="33"/>
      <c r="D135" s="34"/>
      <c r="E135" s="60"/>
      <c r="F135" s="34"/>
      <c r="G135" s="37"/>
      <c r="H135" s="37"/>
      <c r="I135" s="37"/>
      <c r="J135" s="37"/>
      <c r="K135" s="37"/>
      <c r="L135" s="38"/>
      <c r="M135" s="38"/>
      <c r="N135" s="37"/>
      <c r="O135" s="110"/>
      <c r="P135" s="133"/>
      <c r="Q135" s="133"/>
      <c r="R135" s="133"/>
      <c r="S135" s="33"/>
      <c r="T135" s="34"/>
      <c r="U135" s="37"/>
      <c r="V135" s="126"/>
      <c r="W135" s="33" t="s">
        <v>252</v>
      </c>
      <c r="X135" s="34"/>
      <c r="Y135" s="33" t="s">
        <v>31</v>
      </c>
      <c r="Z135" s="44">
        <v>8</v>
      </c>
      <c r="AA135" s="39"/>
      <c r="AB135" s="37">
        <v>2</v>
      </c>
      <c r="AC135" s="37"/>
      <c r="AD135" s="37"/>
      <c r="AE135" s="37"/>
      <c r="AF135" s="37"/>
      <c r="AG135" s="37"/>
      <c r="AH135" s="37"/>
      <c r="AI135" s="37"/>
      <c r="AJ135" s="63"/>
      <c r="AK135" s="63"/>
      <c r="AL135" s="63"/>
      <c r="AM135" s="63"/>
      <c r="AN135" s="63"/>
      <c r="AO135" s="63"/>
      <c r="AP135" s="63"/>
      <c r="AQ135" s="36">
        <f t="shared" si="3"/>
        <v>0</v>
      </c>
      <c r="AR135" s="37"/>
      <c r="AS135" s="37"/>
      <c r="AT135" s="37"/>
      <c r="AU135" s="37"/>
      <c r="AV135" s="37"/>
      <c r="AW135" s="37"/>
      <c r="AX135" s="37"/>
      <c r="AY135" s="37"/>
      <c r="AZ135" s="37"/>
      <c r="BA135" s="37"/>
      <c r="BB135" s="111"/>
      <c r="BC135" s="112"/>
      <c r="BD135" s="36"/>
      <c r="BE135" s="113"/>
      <c r="BF135" s="113"/>
      <c r="BG135" s="113"/>
      <c r="BH135" s="113"/>
      <c r="BI135" s="113"/>
      <c r="BJ135" s="113"/>
      <c r="BK135" s="113"/>
    </row>
    <row r="136" spans="1:63" s="25" customFormat="1" ht="68.25" hidden="1" customHeight="1" thickBot="1" x14ac:dyDescent="0.3">
      <c r="A136" s="24"/>
      <c r="B136" s="34"/>
      <c r="C136" s="33"/>
      <c r="D136" s="34"/>
      <c r="E136" s="60"/>
      <c r="F136" s="34"/>
      <c r="G136" s="37"/>
      <c r="H136" s="37"/>
      <c r="I136" s="37"/>
      <c r="J136" s="37"/>
      <c r="K136" s="37"/>
      <c r="L136" s="38"/>
      <c r="M136" s="38"/>
      <c r="N136" s="37"/>
      <c r="O136" s="110"/>
      <c r="P136" s="133"/>
      <c r="Q136" s="133"/>
      <c r="R136" s="133"/>
      <c r="S136" s="33"/>
      <c r="T136" s="34"/>
      <c r="U136" s="37"/>
      <c r="V136" s="126"/>
      <c r="W136" s="33" t="s">
        <v>253</v>
      </c>
      <c r="X136" s="34"/>
      <c r="Y136" s="33" t="s">
        <v>254</v>
      </c>
      <c r="Z136" s="44">
        <v>1</v>
      </c>
      <c r="AA136" s="39"/>
      <c r="AB136" s="37">
        <v>1</v>
      </c>
      <c r="AC136" s="37"/>
      <c r="AD136" s="37"/>
      <c r="AE136" s="37"/>
      <c r="AF136" s="37"/>
      <c r="AG136" s="37"/>
      <c r="AH136" s="37"/>
      <c r="AI136" s="37"/>
      <c r="AJ136" s="63"/>
      <c r="AK136" s="63"/>
      <c r="AL136" s="63"/>
      <c r="AM136" s="63"/>
      <c r="AN136" s="63"/>
      <c r="AO136" s="63"/>
      <c r="AP136" s="63"/>
      <c r="AQ136" s="36">
        <f t="shared" si="3"/>
        <v>0</v>
      </c>
      <c r="AR136" s="37"/>
      <c r="AS136" s="37"/>
      <c r="AT136" s="37"/>
      <c r="AU136" s="37"/>
      <c r="AV136" s="37"/>
      <c r="AW136" s="37"/>
      <c r="AX136" s="37"/>
      <c r="AY136" s="37"/>
      <c r="AZ136" s="37"/>
      <c r="BA136" s="37"/>
      <c r="BB136" s="111"/>
      <c r="BC136" s="112"/>
      <c r="BD136" s="36"/>
      <c r="BE136" s="113"/>
      <c r="BF136" s="113"/>
      <c r="BG136" s="113"/>
      <c r="BH136" s="113"/>
      <c r="BI136" s="113"/>
      <c r="BJ136" s="113"/>
      <c r="BK136" s="113"/>
    </row>
    <row r="137" spans="1:63" s="25" customFormat="1" ht="60.75" customHeight="1" thickBot="1" x14ac:dyDescent="0.3">
      <c r="A137" s="24"/>
      <c r="B137" s="77" t="s">
        <v>299</v>
      </c>
      <c r="C137" s="76" t="s">
        <v>307</v>
      </c>
      <c r="D137" s="77" t="s">
        <v>303</v>
      </c>
      <c r="E137" s="72" t="s">
        <v>301</v>
      </c>
      <c r="F137" s="77">
        <v>1</v>
      </c>
      <c r="G137" s="86">
        <v>0</v>
      </c>
      <c r="H137" s="86">
        <v>0</v>
      </c>
      <c r="I137" s="86">
        <v>1</v>
      </c>
      <c r="J137" s="86">
        <v>0</v>
      </c>
      <c r="K137" s="37"/>
      <c r="L137" s="38"/>
      <c r="M137" s="38"/>
      <c r="N137" s="37"/>
      <c r="O137" s="110"/>
      <c r="P137" s="133"/>
      <c r="Q137" s="133"/>
      <c r="R137" s="133"/>
      <c r="S137" s="33"/>
      <c r="T137" s="34"/>
      <c r="U137" s="37"/>
      <c r="V137" s="126">
        <v>1905027</v>
      </c>
      <c r="W137" s="127" t="s">
        <v>58</v>
      </c>
      <c r="X137" s="101">
        <v>190502700</v>
      </c>
      <c r="Y137" s="103" t="s">
        <v>59</v>
      </c>
      <c r="Z137" s="105">
        <v>8</v>
      </c>
      <c r="AA137" s="39"/>
      <c r="AB137" s="123">
        <v>2</v>
      </c>
      <c r="AC137" s="37"/>
      <c r="AD137" s="37"/>
      <c r="AE137" s="37"/>
      <c r="AF137" s="37"/>
      <c r="AG137" s="37"/>
      <c r="AH137" s="37"/>
      <c r="AI137" s="37"/>
      <c r="AJ137" s="63">
        <v>1800000</v>
      </c>
      <c r="AK137" s="63"/>
      <c r="AL137" s="63"/>
      <c r="AM137" s="63"/>
      <c r="AN137" s="63"/>
      <c r="AO137" s="63"/>
      <c r="AP137" s="63"/>
      <c r="AQ137" s="36">
        <f t="shared" si="3"/>
        <v>1800000</v>
      </c>
      <c r="AR137" s="37"/>
      <c r="AS137" s="37"/>
      <c r="AT137" s="37"/>
      <c r="AU137" s="37"/>
      <c r="AV137" s="37"/>
      <c r="AW137" s="37"/>
      <c r="AX137" s="37"/>
      <c r="AY137" s="37"/>
      <c r="AZ137" s="37"/>
      <c r="BA137" s="37"/>
      <c r="BB137" s="111" t="s">
        <v>143</v>
      </c>
      <c r="BC137" s="112">
        <v>0.78500000000000003</v>
      </c>
      <c r="BD137" s="36"/>
      <c r="BE137" s="112">
        <v>0.9</v>
      </c>
      <c r="BF137" s="112"/>
      <c r="BG137" s="112"/>
      <c r="BH137" s="112"/>
      <c r="BI137" s="112"/>
      <c r="BJ137" s="112"/>
      <c r="BK137" s="112"/>
    </row>
    <row r="138" spans="1:63" s="25" customFormat="1" ht="60.75" customHeight="1" thickBot="1" x14ac:dyDescent="0.3">
      <c r="A138" s="24"/>
      <c r="B138" s="77" t="s">
        <v>299</v>
      </c>
      <c r="C138" s="76" t="s">
        <v>311</v>
      </c>
      <c r="D138" s="77" t="s">
        <v>303</v>
      </c>
      <c r="E138" s="72" t="s">
        <v>301</v>
      </c>
      <c r="F138" s="77">
        <v>4</v>
      </c>
      <c r="G138" s="86">
        <v>1</v>
      </c>
      <c r="H138" s="86">
        <v>1</v>
      </c>
      <c r="I138" s="86">
        <v>1</v>
      </c>
      <c r="J138" s="86">
        <v>1</v>
      </c>
      <c r="K138" s="86"/>
      <c r="L138" s="65"/>
      <c r="M138" s="65"/>
      <c r="N138" s="86"/>
      <c r="O138" s="110"/>
      <c r="P138" s="133"/>
      <c r="Q138" s="133"/>
      <c r="R138" s="133"/>
      <c r="S138" s="76"/>
      <c r="T138" s="77"/>
      <c r="U138" s="86"/>
      <c r="V138" s="126"/>
      <c r="W138" s="127"/>
      <c r="X138" s="132"/>
      <c r="Y138" s="110"/>
      <c r="Z138" s="109"/>
      <c r="AA138" s="64"/>
      <c r="AB138" s="133"/>
      <c r="AC138" s="86"/>
      <c r="AD138" s="86"/>
      <c r="AE138" s="86"/>
      <c r="AF138" s="86"/>
      <c r="AG138" s="86"/>
      <c r="AH138" s="86"/>
      <c r="AI138" s="86"/>
      <c r="AJ138" s="63"/>
      <c r="AK138" s="63"/>
      <c r="AL138" s="63"/>
      <c r="AM138" s="63"/>
      <c r="AN138" s="63"/>
      <c r="AO138" s="63"/>
      <c r="AP138" s="63"/>
      <c r="AQ138" s="63">
        <f t="shared" si="3"/>
        <v>0</v>
      </c>
      <c r="AR138" s="86"/>
      <c r="AS138" s="86"/>
      <c r="AT138" s="86"/>
      <c r="AU138" s="86"/>
      <c r="AV138" s="86"/>
      <c r="AW138" s="86"/>
      <c r="AX138" s="86"/>
      <c r="AY138" s="86"/>
      <c r="AZ138" s="86"/>
      <c r="BA138" s="86"/>
      <c r="BB138" s="111"/>
      <c r="BC138" s="112"/>
      <c r="BD138" s="63"/>
      <c r="BE138" s="112"/>
      <c r="BF138" s="112"/>
      <c r="BG138" s="112"/>
      <c r="BH138" s="112"/>
      <c r="BI138" s="112"/>
      <c r="BJ138" s="112"/>
      <c r="BK138" s="112"/>
    </row>
    <row r="139" spans="1:63" s="25" customFormat="1" ht="185.25" customHeight="1" thickBot="1" x14ac:dyDescent="0.3">
      <c r="A139" s="24"/>
      <c r="B139" s="77" t="s">
        <v>299</v>
      </c>
      <c r="C139" s="76" t="s">
        <v>316</v>
      </c>
      <c r="D139" s="77" t="s">
        <v>300</v>
      </c>
      <c r="E139" s="72" t="s">
        <v>301</v>
      </c>
      <c r="F139" s="77">
        <v>1</v>
      </c>
      <c r="G139" s="86">
        <v>0</v>
      </c>
      <c r="H139" s="86">
        <v>0</v>
      </c>
      <c r="I139" s="86">
        <v>1</v>
      </c>
      <c r="J139" s="86">
        <v>0</v>
      </c>
      <c r="K139" s="86"/>
      <c r="L139" s="65"/>
      <c r="M139" s="65"/>
      <c r="N139" s="86"/>
      <c r="O139" s="110"/>
      <c r="P139" s="133"/>
      <c r="Q139" s="133"/>
      <c r="R139" s="133"/>
      <c r="S139" s="76"/>
      <c r="T139" s="77"/>
      <c r="U139" s="86"/>
      <c r="V139" s="126"/>
      <c r="W139" s="127"/>
      <c r="X139" s="102"/>
      <c r="Y139" s="104"/>
      <c r="Z139" s="106"/>
      <c r="AA139" s="64"/>
      <c r="AB139" s="124"/>
      <c r="AC139" s="86"/>
      <c r="AD139" s="86"/>
      <c r="AE139" s="86"/>
      <c r="AF139" s="86"/>
      <c r="AG139" s="86"/>
      <c r="AH139" s="86"/>
      <c r="AI139" s="86"/>
      <c r="AJ139" s="63"/>
      <c r="AK139" s="63">
        <v>1500000</v>
      </c>
      <c r="AL139" s="63"/>
      <c r="AM139" s="63"/>
      <c r="AN139" s="63"/>
      <c r="AO139" s="63"/>
      <c r="AP139" s="63"/>
      <c r="AQ139" s="63">
        <f t="shared" si="3"/>
        <v>1500000</v>
      </c>
      <c r="AR139" s="86"/>
      <c r="AS139" s="86"/>
      <c r="AT139" s="86"/>
      <c r="AU139" s="86"/>
      <c r="AV139" s="86"/>
      <c r="AW139" s="86"/>
      <c r="AX139" s="86"/>
      <c r="AY139" s="86"/>
      <c r="AZ139" s="86"/>
      <c r="BA139" s="86"/>
      <c r="BB139" s="111"/>
      <c r="BC139" s="112"/>
      <c r="BD139" s="63"/>
      <c r="BE139" s="112"/>
      <c r="BF139" s="112"/>
      <c r="BG139" s="112"/>
      <c r="BH139" s="112"/>
      <c r="BI139" s="112"/>
      <c r="BJ139" s="112"/>
      <c r="BK139" s="112"/>
    </row>
    <row r="140" spans="1:63" s="25" customFormat="1" ht="73.5" customHeight="1" thickBot="1" x14ac:dyDescent="0.3">
      <c r="A140" s="24"/>
      <c r="B140" s="77" t="s">
        <v>299</v>
      </c>
      <c r="C140" s="76" t="s">
        <v>309</v>
      </c>
      <c r="D140" s="77" t="s">
        <v>303</v>
      </c>
      <c r="E140" s="72" t="s">
        <v>301</v>
      </c>
      <c r="F140" s="77">
        <v>0</v>
      </c>
      <c r="G140" s="86">
        <v>1</v>
      </c>
      <c r="H140" s="86">
        <v>0</v>
      </c>
      <c r="I140" s="86">
        <v>1</v>
      </c>
      <c r="J140" s="86">
        <v>0</v>
      </c>
      <c r="K140" s="37"/>
      <c r="L140" s="38"/>
      <c r="M140" s="38"/>
      <c r="N140" s="37"/>
      <c r="O140" s="110"/>
      <c r="P140" s="133"/>
      <c r="Q140" s="133"/>
      <c r="R140" s="133"/>
      <c r="S140" s="33"/>
      <c r="T140" s="34"/>
      <c r="U140" s="37"/>
      <c r="V140" s="126"/>
      <c r="W140" s="127"/>
      <c r="X140" s="34">
        <v>190502701</v>
      </c>
      <c r="Y140" s="33" t="s">
        <v>60</v>
      </c>
      <c r="Z140" s="44">
        <v>1000</v>
      </c>
      <c r="AA140" s="39"/>
      <c r="AB140" s="37">
        <v>250</v>
      </c>
      <c r="AC140" s="37"/>
      <c r="AD140" s="37"/>
      <c r="AE140" s="37"/>
      <c r="AF140" s="37"/>
      <c r="AG140" s="37"/>
      <c r="AH140" s="37"/>
      <c r="AI140" s="37"/>
      <c r="AJ140" s="63"/>
      <c r="AK140" s="63">
        <v>1000000</v>
      </c>
      <c r="AL140" s="63"/>
      <c r="AM140" s="63"/>
      <c r="AN140" s="63"/>
      <c r="AO140" s="63"/>
      <c r="AP140" s="63"/>
      <c r="AQ140" s="36">
        <f t="shared" si="3"/>
        <v>1000000</v>
      </c>
      <c r="AR140" s="37"/>
      <c r="AS140" s="37"/>
      <c r="AT140" s="37"/>
      <c r="AU140" s="37"/>
      <c r="AV140" s="37"/>
      <c r="AW140" s="37"/>
      <c r="AX140" s="37"/>
      <c r="AY140" s="37"/>
      <c r="AZ140" s="37"/>
      <c r="BA140" s="37"/>
      <c r="BB140" s="111"/>
      <c r="BC140" s="112"/>
      <c r="BD140" s="36"/>
      <c r="BE140" s="112"/>
      <c r="BF140" s="112"/>
      <c r="BG140" s="112"/>
      <c r="BH140" s="112"/>
      <c r="BI140" s="112"/>
      <c r="BJ140" s="112"/>
      <c r="BK140" s="112"/>
    </row>
    <row r="141" spans="1:63" s="25" customFormat="1" ht="53.25" customHeight="1" thickBot="1" x14ac:dyDescent="0.3">
      <c r="A141" s="24"/>
      <c r="B141" s="77" t="s">
        <v>299</v>
      </c>
      <c r="C141" s="76" t="s">
        <v>308</v>
      </c>
      <c r="D141" s="77" t="s">
        <v>303</v>
      </c>
      <c r="E141" s="72" t="s">
        <v>301</v>
      </c>
      <c r="F141" s="81">
        <v>2</v>
      </c>
      <c r="G141" s="86">
        <v>0</v>
      </c>
      <c r="H141" s="86">
        <v>1</v>
      </c>
      <c r="I141" s="86">
        <v>0</v>
      </c>
      <c r="J141" s="86">
        <v>1</v>
      </c>
      <c r="K141" s="37"/>
      <c r="L141" s="38"/>
      <c r="M141" s="38"/>
      <c r="N141" s="37"/>
      <c r="O141" s="110"/>
      <c r="P141" s="133"/>
      <c r="Q141" s="133"/>
      <c r="R141" s="133"/>
      <c r="S141" s="33"/>
      <c r="T141" s="34"/>
      <c r="U141" s="37"/>
      <c r="V141" s="126"/>
      <c r="W141" s="33" t="s">
        <v>61</v>
      </c>
      <c r="X141" s="34"/>
      <c r="Y141" s="33" t="s">
        <v>62</v>
      </c>
      <c r="Z141" s="44">
        <v>8</v>
      </c>
      <c r="AA141" s="39"/>
      <c r="AB141" s="37">
        <v>2</v>
      </c>
      <c r="AC141" s="37"/>
      <c r="AD141" s="37"/>
      <c r="AE141" s="37"/>
      <c r="AF141" s="37"/>
      <c r="AG141" s="37"/>
      <c r="AH141" s="37"/>
      <c r="AI141" s="37"/>
      <c r="AJ141" s="63"/>
      <c r="AK141" s="63">
        <v>1200000</v>
      </c>
      <c r="AL141" s="63"/>
      <c r="AM141" s="63"/>
      <c r="AN141" s="63"/>
      <c r="AO141" s="63"/>
      <c r="AP141" s="63"/>
      <c r="AQ141" s="36">
        <f t="shared" si="3"/>
        <v>1200000</v>
      </c>
      <c r="AR141" s="37"/>
      <c r="AS141" s="37"/>
      <c r="AT141" s="37"/>
      <c r="AU141" s="37"/>
      <c r="AV141" s="37"/>
      <c r="AW141" s="37"/>
      <c r="AX141" s="37"/>
      <c r="AY141" s="37"/>
      <c r="AZ141" s="37"/>
      <c r="BA141" s="37"/>
      <c r="BB141" s="42" t="s">
        <v>144</v>
      </c>
      <c r="BC141" s="47">
        <v>0.17599999999999999</v>
      </c>
      <c r="BD141" s="36"/>
      <c r="BE141" s="46">
        <v>0.5</v>
      </c>
      <c r="BF141" s="46"/>
      <c r="BG141" s="46"/>
      <c r="BH141" s="46"/>
      <c r="BI141" s="46"/>
      <c r="BJ141" s="46"/>
      <c r="BK141" s="46"/>
    </row>
    <row r="142" spans="1:63" s="25" customFormat="1" ht="49.5" customHeight="1" thickBot="1" x14ac:dyDescent="0.3">
      <c r="A142" s="24"/>
      <c r="B142" s="77" t="s">
        <v>299</v>
      </c>
      <c r="C142" s="76" t="s">
        <v>310</v>
      </c>
      <c r="D142" s="77" t="s">
        <v>303</v>
      </c>
      <c r="E142" s="72" t="s">
        <v>301</v>
      </c>
      <c r="F142" s="77">
        <v>0</v>
      </c>
      <c r="G142" s="86">
        <v>0</v>
      </c>
      <c r="H142" s="86">
        <v>1</v>
      </c>
      <c r="I142" s="86">
        <v>0</v>
      </c>
      <c r="J142" s="86">
        <v>0</v>
      </c>
      <c r="K142" s="37"/>
      <c r="L142" s="38"/>
      <c r="M142" s="38"/>
      <c r="N142" s="37"/>
      <c r="O142" s="110"/>
      <c r="P142" s="133"/>
      <c r="Q142" s="133"/>
      <c r="R142" s="133"/>
      <c r="S142" s="33"/>
      <c r="T142" s="34"/>
      <c r="U142" s="37"/>
      <c r="V142" s="126"/>
      <c r="W142" s="103" t="s">
        <v>63</v>
      </c>
      <c r="X142" s="101"/>
      <c r="Y142" s="103" t="s">
        <v>50</v>
      </c>
      <c r="Z142" s="130">
        <v>8</v>
      </c>
      <c r="AA142" s="39"/>
      <c r="AB142" s="123">
        <v>2</v>
      </c>
      <c r="AC142" s="37"/>
      <c r="AD142" s="37"/>
      <c r="AE142" s="37"/>
      <c r="AF142" s="37"/>
      <c r="AG142" s="37"/>
      <c r="AH142" s="37"/>
      <c r="AI142" s="37"/>
      <c r="AJ142" s="63"/>
      <c r="AK142" s="63">
        <v>1000000</v>
      </c>
      <c r="AL142" s="63"/>
      <c r="AM142" s="63"/>
      <c r="AN142" s="63"/>
      <c r="AO142" s="63"/>
      <c r="AP142" s="63"/>
      <c r="AQ142" s="36">
        <f t="shared" si="3"/>
        <v>1000000</v>
      </c>
      <c r="AR142" s="37"/>
      <c r="AS142" s="37"/>
      <c r="AT142" s="37"/>
      <c r="AU142" s="37"/>
      <c r="AV142" s="37"/>
      <c r="AW142" s="37"/>
      <c r="AX142" s="37"/>
      <c r="AY142" s="37"/>
      <c r="AZ142" s="37"/>
      <c r="BA142" s="37"/>
      <c r="BB142" s="111" t="s">
        <v>145</v>
      </c>
      <c r="BC142" s="112">
        <v>0.98299999999999998</v>
      </c>
      <c r="BD142" s="36"/>
      <c r="BE142" s="113">
        <v>0.99</v>
      </c>
      <c r="BF142" s="113"/>
      <c r="BG142" s="113"/>
      <c r="BH142" s="113"/>
      <c r="BI142" s="113"/>
      <c r="BJ142" s="113"/>
      <c r="BK142" s="113"/>
    </row>
    <row r="143" spans="1:63" s="25" customFormat="1" ht="132.75" customHeight="1" thickBot="1" x14ac:dyDescent="0.3">
      <c r="A143" s="24"/>
      <c r="B143" s="77" t="s">
        <v>299</v>
      </c>
      <c r="C143" s="76" t="s">
        <v>315</v>
      </c>
      <c r="D143" s="77" t="s">
        <v>303</v>
      </c>
      <c r="E143" s="72" t="s">
        <v>301</v>
      </c>
      <c r="F143" s="77">
        <v>3</v>
      </c>
      <c r="G143" s="86">
        <v>0</v>
      </c>
      <c r="H143" s="86">
        <v>0</v>
      </c>
      <c r="I143" s="86">
        <v>3</v>
      </c>
      <c r="J143" s="86">
        <v>0</v>
      </c>
      <c r="K143" s="86"/>
      <c r="L143" s="65"/>
      <c r="M143" s="65"/>
      <c r="N143" s="86"/>
      <c r="O143" s="110"/>
      <c r="P143" s="133"/>
      <c r="Q143" s="133"/>
      <c r="R143" s="133"/>
      <c r="S143" s="76"/>
      <c r="T143" s="77"/>
      <c r="U143" s="86"/>
      <c r="V143" s="126"/>
      <c r="W143" s="104"/>
      <c r="X143" s="102"/>
      <c r="Y143" s="104"/>
      <c r="Z143" s="131"/>
      <c r="AA143" s="64"/>
      <c r="AB143" s="124"/>
      <c r="AC143" s="86"/>
      <c r="AD143" s="86"/>
      <c r="AE143" s="86"/>
      <c r="AF143" s="86"/>
      <c r="AG143" s="86"/>
      <c r="AH143" s="86"/>
      <c r="AI143" s="86"/>
      <c r="AJ143" s="63"/>
      <c r="AK143" s="63">
        <v>1500000</v>
      </c>
      <c r="AL143" s="63"/>
      <c r="AM143" s="63"/>
      <c r="AN143" s="63"/>
      <c r="AO143" s="63"/>
      <c r="AP143" s="63"/>
      <c r="AQ143" s="63">
        <f t="shared" si="3"/>
        <v>1500000</v>
      </c>
      <c r="AR143" s="86"/>
      <c r="AS143" s="86"/>
      <c r="AT143" s="86"/>
      <c r="AU143" s="86"/>
      <c r="AV143" s="86"/>
      <c r="AW143" s="86"/>
      <c r="AX143" s="86"/>
      <c r="AY143" s="86"/>
      <c r="AZ143" s="86"/>
      <c r="BA143" s="86"/>
      <c r="BB143" s="111"/>
      <c r="BC143" s="112"/>
      <c r="BD143" s="63"/>
      <c r="BE143" s="113"/>
      <c r="BF143" s="113"/>
      <c r="BG143" s="113"/>
      <c r="BH143" s="113"/>
      <c r="BI143" s="113"/>
      <c r="BJ143" s="113"/>
      <c r="BK143" s="113"/>
    </row>
    <row r="144" spans="1:63" s="25" customFormat="1" ht="75.75" customHeight="1" thickBot="1" x14ac:dyDescent="0.3">
      <c r="A144" s="24"/>
      <c r="B144" s="101" t="s">
        <v>299</v>
      </c>
      <c r="C144" s="103" t="s">
        <v>312</v>
      </c>
      <c r="D144" s="101" t="s">
        <v>314</v>
      </c>
      <c r="E144" s="135" t="s">
        <v>301</v>
      </c>
      <c r="F144" s="137">
        <v>1</v>
      </c>
      <c r="G144" s="139">
        <v>0.25</v>
      </c>
      <c r="H144" s="139">
        <v>0.25</v>
      </c>
      <c r="I144" s="139">
        <v>0.25</v>
      </c>
      <c r="J144" s="139">
        <v>0.25</v>
      </c>
      <c r="K144" s="37"/>
      <c r="L144" s="38"/>
      <c r="M144" s="38"/>
      <c r="N144" s="37"/>
      <c r="O144" s="110"/>
      <c r="P144" s="133"/>
      <c r="Q144" s="133"/>
      <c r="R144" s="133"/>
      <c r="S144" s="33"/>
      <c r="T144" s="34"/>
      <c r="U144" s="37"/>
      <c r="V144" s="126"/>
      <c r="W144" s="33" t="s">
        <v>61</v>
      </c>
      <c r="X144" s="34"/>
      <c r="Y144" s="33" t="s">
        <v>62</v>
      </c>
      <c r="Z144" s="44">
        <v>4</v>
      </c>
      <c r="AA144" s="39"/>
      <c r="AB144" s="37">
        <v>1</v>
      </c>
      <c r="AC144" s="37"/>
      <c r="AD144" s="37"/>
      <c r="AE144" s="37"/>
      <c r="AF144" s="37"/>
      <c r="AG144" s="37"/>
      <c r="AH144" s="37"/>
      <c r="AI144" s="37"/>
      <c r="AJ144" s="99"/>
      <c r="AK144" s="99">
        <v>1500000</v>
      </c>
      <c r="AL144" s="99"/>
      <c r="AM144" s="99"/>
      <c r="AN144" s="99"/>
      <c r="AO144" s="99"/>
      <c r="AP144" s="99"/>
      <c r="AQ144" s="99">
        <f t="shared" si="3"/>
        <v>1500000</v>
      </c>
      <c r="AR144" s="37"/>
      <c r="AS144" s="37"/>
      <c r="AT144" s="37"/>
      <c r="AU144" s="37"/>
      <c r="AV144" s="37"/>
      <c r="AW144" s="37"/>
      <c r="AX144" s="37"/>
      <c r="AY144" s="37"/>
      <c r="AZ144" s="123"/>
      <c r="BA144" s="123"/>
      <c r="BB144" s="111"/>
      <c r="BC144" s="112"/>
      <c r="BD144" s="36"/>
      <c r="BE144" s="113"/>
      <c r="BF144" s="113"/>
      <c r="BG144" s="113"/>
      <c r="BH144" s="113"/>
      <c r="BI144" s="113"/>
      <c r="BJ144" s="113"/>
      <c r="BK144" s="113"/>
    </row>
    <row r="145" spans="1:63" s="25" customFormat="1" ht="43.5" customHeight="1" thickBot="1" x14ac:dyDescent="0.3">
      <c r="A145" s="24"/>
      <c r="B145" s="102"/>
      <c r="C145" s="104"/>
      <c r="D145" s="102"/>
      <c r="E145" s="136"/>
      <c r="F145" s="138"/>
      <c r="G145" s="140"/>
      <c r="H145" s="140"/>
      <c r="I145" s="140"/>
      <c r="J145" s="140"/>
      <c r="K145" s="37"/>
      <c r="L145" s="38"/>
      <c r="M145" s="38"/>
      <c r="N145" s="37"/>
      <c r="O145" s="110"/>
      <c r="P145" s="133"/>
      <c r="Q145" s="133"/>
      <c r="R145" s="133"/>
      <c r="S145" s="33"/>
      <c r="T145" s="34"/>
      <c r="U145" s="37"/>
      <c r="V145" s="126"/>
      <c r="W145" s="33" t="s">
        <v>255</v>
      </c>
      <c r="X145" s="34"/>
      <c r="Y145" s="33" t="s">
        <v>256</v>
      </c>
      <c r="Z145" s="44">
        <v>4</v>
      </c>
      <c r="AA145" s="39"/>
      <c r="AB145" s="37">
        <v>1</v>
      </c>
      <c r="AC145" s="37"/>
      <c r="AD145" s="37"/>
      <c r="AE145" s="37"/>
      <c r="AF145" s="37"/>
      <c r="AG145" s="37"/>
      <c r="AH145" s="37"/>
      <c r="AI145" s="37"/>
      <c r="AJ145" s="100"/>
      <c r="AK145" s="100"/>
      <c r="AL145" s="100"/>
      <c r="AM145" s="100"/>
      <c r="AN145" s="100"/>
      <c r="AO145" s="100"/>
      <c r="AP145" s="100"/>
      <c r="AQ145" s="100"/>
      <c r="AR145" s="37"/>
      <c r="AS145" s="37"/>
      <c r="AT145" s="37"/>
      <c r="AU145" s="37"/>
      <c r="AV145" s="37"/>
      <c r="AW145" s="37"/>
      <c r="AX145" s="37"/>
      <c r="AY145" s="37"/>
      <c r="AZ145" s="124"/>
      <c r="BA145" s="124"/>
      <c r="BB145" s="111"/>
      <c r="BC145" s="112"/>
      <c r="BD145" s="36"/>
      <c r="BE145" s="113"/>
      <c r="BF145" s="113"/>
      <c r="BG145" s="113"/>
      <c r="BH145" s="113"/>
      <c r="BI145" s="113"/>
      <c r="BJ145" s="113"/>
      <c r="BK145" s="113"/>
    </row>
    <row r="146" spans="1:63" s="25" customFormat="1" ht="114.75" customHeight="1" thickBot="1" x14ac:dyDescent="0.3">
      <c r="A146" s="24"/>
      <c r="B146" s="77" t="s">
        <v>299</v>
      </c>
      <c r="C146" s="76" t="s">
        <v>370</v>
      </c>
      <c r="D146" s="77" t="s">
        <v>327</v>
      </c>
      <c r="E146" s="72" t="s">
        <v>301</v>
      </c>
      <c r="F146" s="77">
        <v>2</v>
      </c>
      <c r="G146" s="86">
        <v>0</v>
      </c>
      <c r="H146" s="86">
        <v>1</v>
      </c>
      <c r="I146" s="86">
        <v>0</v>
      </c>
      <c r="J146" s="86">
        <v>1</v>
      </c>
      <c r="K146" s="37"/>
      <c r="L146" s="38"/>
      <c r="M146" s="38"/>
      <c r="N146" s="37"/>
      <c r="O146" s="110"/>
      <c r="P146" s="133"/>
      <c r="Q146" s="133"/>
      <c r="R146" s="133"/>
      <c r="S146" s="33"/>
      <c r="T146" s="34"/>
      <c r="U146" s="37"/>
      <c r="V146" s="126">
        <v>1905028</v>
      </c>
      <c r="W146" s="127" t="s">
        <v>99</v>
      </c>
      <c r="X146" s="101">
        <v>190502800</v>
      </c>
      <c r="Y146" s="103" t="s">
        <v>100</v>
      </c>
      <c r="Z146" s="105">
        <v>1</v>
      </c>
      <c r="AA146" s="39"/>
      <c r="AB146" s="123">
        <v>1</v>
      </c>
      <c r="AC146" s="37"/>
      <c r="AD146" s="37"/>
      <c r="AE146" s="37"/>
      <c r="AF146" s="37"/>
      <c r="AG146" s="37"/>
      <c r="AH146" s="37"/>
      <c r="AI146" s="37"/>
      <c r="AJ146" s="63"/>
      <c r="AK146" s="63">
        <v>500000</v>
      </c>
      <c r="AL146" s="63"/>
      <c r="AM146" s="63"/>
      <c r="AN146" s="63"/>
      <c r="AO146" s="63"/>
      <c r="AP146" s="63"/>
      <c r="AQ146" s="36">
        <f t="shared" si="3"/>
        <v>500000</v>
      </c>
      <c r="AR146" s="37"/>
      <c r="AS146" s="37"/>
      <c r="AT146" s="37"/>
      <c r="AU146" s="37"/>
      <c r="AV146" s="37"/>
      <c r="AW146" s="37"/>
      <c r="AX146" s="37"/>
      <c r="AY146" s="37"/>
      <c r="AZ146" s="37"/>
      <c r="BA146" s="37"/>
      <c r="BB146" s="42" t="s">
        <v>161</v>
      </c>
      <c r="BC146" s="47">
        <v>1E-3</v>
      </c>
      <c r="BD146" s="36"/>
      <c r="BE146" s="45">
        <v>0</v>
      </c>
      <c r="BF146" s="45"/>
      <c r="BG146" s="45"/>
      <c r="BH146" s="45"/>
      <c r="BI146" s="45"/>
      <c r="BJ146" s="45"/>
      <c r="BK146" s="45"/>
    </row>
    <row r="147" spans="1:63" s="25" customFormat="1" ht="132" customHeight="1" thickBot="1" x14ac:dyDescent="0.3">
      <c r="A147" s="24"/>
      <c r="B147" s="77" t="s">
        <v>299</v>
      </c>
      <c r="C147" s="76" t="s">
        <v>371</v>
      </c>
      <c r="D147" s="77" t="s">
        <v>327</v>
      </c>
      <c r="E147" s="72" t="s">
        <v>301</v>
      </c>
      <c r="F147" s="77">
        <v>2</v>
      </c>
      <c r="G147" s="86">
        <v>0</v>
      </c>
      <c r="H147" s="86">
        <v>1</v>
      </c>
      <c r="I147" s="86">
        <v>0</v>
      </c>
      <c r="J147" s="86">
        <v>1</v>
      </c>
      <c r="K147" s="86"/>
      <c r="L147" s="65"/>
      <c r="M147" s="65"/>
      <c r="N147" s="86"/>
      <c r="O147" s="110"/>
      <c r="P147" s="133"/>
      <c r="Q147" s="133"/>
      <c r="R147" s="133"/>
      <c r="S147" s="76"/>
      <c r="T147" s="77"/>
      <c r="U147" s="86"/>
      <c r="V147" s="126"/>
      <c r="W147" s="127"/>
      <c r="X147" s="132"/>
      <c r="Y147" s="110"/>
      <c r="Z147" s="109"/>
      <c r="AA147" s="64"/>
      <c r="AB147" s="133"/>
      <c r="AC147" s="86"/>
      <c r="AD147" s="86"/>
      <c r="AE147" s="86"/>
      <c r="AF147" s="86"/>
      <c r="AG147" s="86"/>
      <c r="AH147" s="86"/>
      <c r="AI147" s="86"/>
      <c r="AJ147" s="63"/>
      <c r="AK147" s="63">
        <v>500000</v>
      </c>
      <c r="AL147" s="63"/>
      <c r="AM147" s="63"/>
      <c r="AN147" s="63"/>
      <c r="AO147" s="63"/>
      <c r="AP147" s="63"/>
      <c r="AQ147" s="63">
        <f t="shared" ref="AQ147" si="4">+SUM(AJ147:AP147)</f>
        <v>500000</v>
      </c>
      <c r="AR147" s="86"/>
      <c r="AS147" s="86"/>
      <c r="AT147" s="86"/>
      <c r="AU147" s="86"/>
      <c r="AV147" s="86"/>
      <c r="AW147" s="86"/>
      <c r="AX147" s="86"/>
      <c r="AY147" s="86"/>
      <c r="AZ147" s="86"/>
      <c r="BA147" s="86"/>
      <c r="BB147" s="75"/>
      <c r="BC147" s="79"/>
      <c r="BD147" s="63"/>
      <c r="BE147" s="73"/>
      <c r="BF147" s="73"/>
      <c r="BG147" s="73"/>
      <c r="BH147" s="73"/>
      <c r="BI147" s="73"/>
      <c r="BJ147" s="73"/>
      <c r="BK147" s="73"/>
    </row>
    <row r="148" spans="1:63" s="25" customFormat="1" ht="105" customHeight="1" thickBot="1" x14ac:dyDescent="0.3">
      <c r="A148" s="24"/>
      <c r="B148" s="77" t="s">
        <v>299</v>
      </c>
      <c r="C148" s="76" t="s">
        <v>375</v>
      </c>
      <c r="D148" s="77" t="s">
        <v>327</v>
      </c>
      <c r="E148" s="72" t="s">
        <v>301</v>
      </c>
      <c r="F148" s="77">
        <v>12</v>
      </c>
      <c r="G148" s="86">
        <v>3</v>
      </c>
      <c r="H148" s="86">
        <v>3</v>
      </c>
      <c r="I148" s="86">
        <v>3</v>
      </c>
      <c r="J148" s="86">
        <v>3</v>
      </c>
      <c r="K148" s="86"/>
      <c r="L148" s="65"/>
      <c r="M148" s="65"/>
      <c r="N148" s="86"/>
      <c r="O148" s="110"/>
      <c r="P148" s="133"/>
      <c r="Q148" s="133"/>
      <c r="R148" s="133"/>
      <c r="S148" s="76"/>
      <c r="T148" s="77"/>
      <c r="U148" s="86"/>
      <c r="V148" s="126"/>
      <c r="W148" s="127"/>
      <c r="X148" s="102"/>
      <c r="Y148" s="104"/>
      <c r="Z148" s="106"/>
      <c r="AA148" s="64"/>
      <c r="AB148" s="124"/>
      <c r="AC148" s="86"/>
      <c r="AD148" s="86"/>
      <c r="AE148" s="86"/>
      <c r="AF148" s="86"/>
      <c r="AG148" s="86"/>
      <c r="AH148" s="86"/>
      <c r="AI148" s="86"/>
      <c r="AJ148" s="63">
        <v>1800000</v>
      </c>
      <c r="AK148" s="63"/>
      <c r="AL148" s="63"/>
      <c r="AM148" s="63"/>
      <c r="AN148" s="63"/>
      <c r="AO148" s="63"/>
      <c r="AP148" s="63"/>
      <c r="AQ148" s="63">
        <f t="shared" si="3"/>
        <v>1800000</v>
      </c>
      <c r="AR148" s="86"/>
      <c r="AS148" s="86"/>
      <c r="AT148" s="86"/>
      <c r="AU148" s="86"/>
      <c r="AV148" s="86"/>
      <c r="AW148" s="86"/>
      <c r="AX148" s="86"/>
      <c r="AY148" s="86"/>
      <c r="AZ148" s="86"/>
      <c r="BA148" s="86"/>
      <c r="BB148" s="75"/>
      <c r="BC148" s="79"/>
      <c r="BD148" s="63"/>
      <c r="BE148" s="73"/>
      <c r="BF148" s="73"/>
      <c r="BG148" s="73"/>
      <c r="BH148" s="73"/>
      <c r="BI148" s="73"/>
      <c r="BJ148" s="73"/>
      <c r="BK148" s="73"/>
    </row>
    <row r="149" spans="1:63" s="25" customFormat="1" ht="108" customHeight="1" thickBot="1" x14ac:dyDescent="0.3">
      <c r="A149" s="24"/>
      <c r="B149" s="77" t="s">
        <v>299</v>
      </c>
      <c r="C149" s="76" t="s">
        <v>377</v>
      </c>
      <c r="D149" s="77" t="s">
        <v>300</v>
      </c>
      <c r="E149" s="72" t="s">
        <v>301</v>
      </c>
      <c r="F149" s="77">
        <v>3</v>
      </c>
      <c r="G149" s="86">
        <v>0</v>
      </c>
      <c r="H149" s="86">
        <v>0</v>
      </c>
      <c r="I149" s="86">
        <v>3</v>
      </c>
      <c r="J149" s="86">
        <v>0</v>
      </c>
      <c r="K149" s="37"/>
      <c r="L149" s="38"/>
      <c r="M149" s="38"/>
      <c r="N149" s="37"/>
      <c r="O149" s="110"/>
      <c r="P149" s="133"/>
      <c r="Q149" s="133"/>
      <c r="R149" s="133"/>
      <c r="S149" s="33"/>
      <c r="T149" s="34"/>
      <c r="U149" s="37"/>
      <c r="V149" s="126"/>
      <c r="W149" s="127"/>
      <c r="X149" s="34">
        <v>190502801</v>
      </c>
      <c r="Y149" s="33" t="s">
        <v>104</v>
      </c>
      <c r="Z149" s="43">
        <v>400</v>
      </c>
      <c r="AA149" s="39"/>
      <c r="AB149" s="37">
        <v>100</v>
      </c>
      <c r="AC149" s="37"/>
      <c r="AD149" s="37"/>
      <c r="AE149" s="37"/>
      <c r="AF149" s="37"/>
      <c r="AG149" s="37"/>
      <c r="AH149" s="37"/>
      <c r="AI149" s="37"/>
      <c r="AJ149" s="63"/>
      <c r="AK149" s="63">
        <v>1500000</v>
      </c>
      <c r="AL149" s="63"/>
      <c r="AM149" s="63"/>
      <c r="AN149" s="63"/>
      <c r="AO149" s="63"/>
      <c r="AP149" s="63"/>
      <c r="AQ149" s="36">
        <f t="shared" si="3"/>
        <v>1500000</v>
      </c>
      <c r="AR149" s="37"/>
      <c r="AS149" s="37"/>
      <c r="AT149" s="37"/>
      <c r="AU149" s="37"/>
      <c r="AV149" s="37"/>
      <c r="AW149" s="37"/>
      <c r="AX149" s="37"/>
      <c r="AY149" s="37"/>
      <c r="AZ149" s="37"/>
      <c r="BA149" s="37"/>
      <c r="BB149" s="111" t="s">
        <v>162</v>
      </c>
      <c r="BC149" s="112">
        <v>6.9000000000000006E-2</v>
      </c>
      <c r="BD149" s="36"/>
      <c r="BE149" s="113">
        <v>4.8000000000000001E-2</v>
      </c>
      <c r="BF149" s="113"/>
      <c r="BG149" s="113"/>
      <c r="BH149" s="113"/>
      <c r="BI149" s="113"/>
      <c r="BJ149" s="113"/>
      <c r="BK149" s="113"/>
    </row>
    <row r="150" spans="1:63" s="25" customFormat="1" ht="87.75" customHeight="1" thickBot="1" x14ac:dyDescent="0.3">
      <c r="A150" s="24"/>
      <c r="B150" s="77" t="s">
        <v>299</v>
      </c>
      <c r="C150" s="30" t="s">
        <v>372</v>
      </c>
      <c r="D150" s="77" t="s">
        <v>327</v>
      </c>
      <c r="E150" s="72" t="s">
        <v>301</v>
      </c>
      <c r="F150" s="77">
        <v>2</v>
      </c>
      <c r="G150" s="86">
        <v>0</v>
      </c>
      <c r="H150" s="86">
        <v>1</v>
      </c>
      <c r="I150" s="86">
        <v>0</v>
      </c>
      <c r="J150" s="86">
        <v>1</v>
      </c>
      <c r="K150" s="37"/>
      <c r="L150" s="38"/>
      <c r="M150" s="38"/>
      <c r="N150" s="37"/>
      <c r="O150" s="110"/>
      <c r="P150" s="133"/>
      <c r="Q150" s="133"/>
      <c r="R150" s="133"/>
      <c r="S150" s="33"/>
      <c r="T150" s="34"/>
      <c r="U150" s="37"/>
      <c r="V150" s="126"/>
      <c r="W150" s="33" t="s">
        <v>101</v>
      </c>
      <c r="X150" s="34"/>
      <c r="Y150" s="33" t="s">
        <v>24</v>
      </c>
      <c r="Z150" s="43">
        <v>4</v>
      </c>
      <c r="AA150" s="39"/>
      <c r="AB150" s="37">
        <v>1</v>
      </c>
      <c r="AC150" s="37"/>
      <c r="AD150" s="37"/>
      <c r="AE150" s="37"/>
      <c r="AF150" s="37"/>
      <c r="AG150" s="37"/>
      <c r="AH150" s="37"/>
      <c r="AI150" s="37"/>
      <c r="AJ150" s="63"/>
      <c r="AK150" s="63">
        <v>500000</v>
      </c>
      <c r="AL150" s="63"/>
      <c r="AM150" s="63"/>
      <c r="AN150" s="63"/>
      <c r="AO150" s="63"/>
      <c r="AP150" s="63"/>
      <c r="AQ150" s="36">
        <f t="shared" si="3"/>
        <v>500000</v>
      </c>
      <c r="AR150" s="37"/>
      <c r="AS150" s="37"/>
      <c r="AT150" s="37"/>
      <c r="AU150" s="37"/>
      <c r="AV150" s="37"/>
      <c r="AW150" s="37"/>
      <c r="AX150" s="37"/>
      <c r="AY150" s="37"/>
      <c r="AZ150" s="37"/>
      <c r="BA150" s="37"/>
      <c r="BB150" s="111"/>
      <c r="BC150" s="112"/>
      <c r="BD150" s="36"/>
      <c r="BE150" s="113"/>
      <c r="BF150" s="113"/>
      <c r="BG150" s="113"/>
      <c r="BH150" s="113"/>
      <c r="BI150" s="113"/>
      <c r="BJ150" s="113"/>
      <c r="BK150" s="113"/>
    </row>
    <row r="151" spans="1:63" s="25" customFormat="1" ht="100.5" customHeight="1" thickBot="1" x14ac:dyDescent="0.3">
      <c r="A151" s="24"/>
      <c r="B151" s="77" t="s">
        <v>299</v>
      </c>
      <c r="C151" s="76" t="s">
        <v>376</v>
      </c>
      <c r="D151" s="77" t="s">
        <v>327</v>
      </c>
      <c r="E151" s="72" t="s">
        <v>301</v>
      </c>
      <c r="F151" s="77">
        <v>1</v>
      </c>
      <c r="G151" s="86">
        <v>0</v>
      </c>
      <c r="H151" s="86">
        <v>0</v>
      </c>
      <c r="I151" s="86">
        <v>1</v>
      </c>
      <c r="J151" s="86">
        <v>0</v>
      </c>
      <c r="K151" s="37"/>
      <c r="L151" s="38"/>
      <c r="M151" s="38"/>
      <c r="N151" s="37"/>
      <c r="O151" s="110"/>
      <c r="P151" s="133"/>
      <c r="Q151" s="133"/>
      <c r="R151" s="133"/>
      <c r="S151" s="33"/>
      <c r="T151" s="34"/>
      <c r="U151" s="37"/>
      <c r="V151" s="126"/>
      <c r="W151" s="33" t="s">
        <v>257</v>
      </c>
      <c r="X151" s="34"/>
      <c r="Y151" s="33" t="s">
        <v>98</v>
      </c>
      <c r="Z151" s="43">
        <v>2</v>
      </c>
      <c r="AA151" s="39"/>
      <c r="AB151" s="37">
        <v>1</v>
      </c>
      <c r="AC151" s="37"/>
      <c r="AD151" s="37"/>
      <c r="AE151" s="37"/>
      <c r="AF151" s="37"/>
      <c r="AG151" s="37"/>
      <c r="AH151" s="37"/>
      <c r="AI151" s="37"/>
      <c r="AJ151" s="63"/>
      <c r="AK151" s="63">
        <v>1500000</v>
      </c>
      <c r="AL151" s="63"/>
      <c r="AM151" s="63"/>
      <c r="AN151" s="63"/>
      <c r="AO151" s="63"/>
      <c r="AP151" s="63"/>
      <c r="AQ151" s="36">
        <f t="shared" si="3"/>
        <v>1500000</v>
      </c>
      <c r="AR151" s="37"/>
      <c r="AS151" s="37"/>
      <c r="AT151" s="37"/>
      <c r="AU151" s="37"/>
      <c r="AV151" s="37"/>
      <c r="AW151" s="37"/>
      <c r="AX151" s="37"/>
      <c r="AY151" s="37"/>
      <c r="AZ151" s="37"/>
      <c r="BA151" s="37"/>
      <c r="BB151" s="111" t="s">
        <v>159</v>
      </c>
      <c r="BC151" s="116">
        <v>0</v>
      </c>
      <c r="BD151" s="36"/>
      <c r="BE151" s="117">
        <v>0</v>
      </c>
      <c r="BF151" s="117"/>
      <c r="BG151" s="117"/>
      <c r="BH151" s="117"/>
      <c r="BI151" s="117"/>
      <c r="BJ151" s="117"/>
      <c r="BK151" s="117"/>
    </row>
    <row r="152" spans="1:63" s="25" customFormat="1" ht="54" customHeight="1" thickBot="1" x14ac:dyDescent="0.3">
      <c r="A152" s="24"/>
      <c r="B152" s="34"/>
      <c r="C152" s="33" t="s">
        <v>296</v>
      </c>
      <c r="D152" s="34"/>
      <c r="E152" s="60"/>
      <c r="F152" s="34"/>
      <c r="G152" s="37"/>
      <c r="H152" s="37"/>
      <c r="I152" s="37"/>
      <c r="J152" s="37"/>
      <c r="K152" s="37"/>
      <c r="L152" s="38"/>
      <c r="M152" s="38"/>
      <c r="N152" s="37"/>
      <c r="O152" s="110"/>
      <c r="P152" s="133"/>
      <c r="Q152" s="133"/>
      <c r="R152" s="133"/>
      <c r="S152" s="33"/>
      <c r="T152" s="34"/>
      <c r="U152" s="37"/>
      <c r="V152" s="126"/>
      <c r="W152" s="33" t="s">
        <v>258</v>
      </c>
      <c r="X152" s="34"/>
      <c r="Y152" s="33" t="s">
        <v>229</v>
      </c>
      <c r="Z152" s="43">
        <v>1</v>
      </c>
      <c r="AA152" s="39"/>
      <c r="AB152" s="37">
        <v>1</v>
      </c>
      <c r="AC152" s="37"/>
      <c r="AD152" s="37"/>
      <c r="AE152" s="37"/>
      <c r="AF152" s="37"/>
      <c r="AG152" s="37"/>
      <c r="AH152" s="37"/>
      <c r="AI152" s="37"/>
      <c r="AJ152" s="63"/>
      <c r="AK152" s="63"/>
      <c r="AL152" s="63"/>
      <c r="AM152" s="63"/>
      <c r="AN152" s="63"/>
      <c r="AO152" s="63"/>
      <c r="AP152" s="63"/>
      <c r="AQ152" s="36">
        <f t="shared" si="3"/>
        <v>0</v>
      </c>
      <c r="AR152" s="37"/>
      <c r="AS152" s="37"/>
      <c r="AT152" s="37"/>
      <c r="AU152" s="37"/>
      <c r="AV152" s="37"/>
      <c r="AW152" s="37"/>
      <c r="AX152" s="37"/>
      <c r="AY152" s="37"/>
      <c r="AZ152" s="37"/>
      <c r="BA152" s="37"/>
      <c r="BB152" s="111"/>
      <c r="BC152" s="116"/>
      <c r="BD152" s="36"/>
      <c r="BE152" s="117"/>
      <c r="BF152" s="117"/>
      <c r="BG152" s="117"/>
      <c r="BH152" s="117"/>
      <c r="BI152" s="117"/>
      <c r="BJ152" s="117"/>
      <c r="BK152" s="117"/>
    </row>
    <row r="153" spans="1:63" s="25" customFormat="1" ht="64.5" customHeight="1" thickBot="1" x14ac:dyDescent="0.3">
      <c r="A153" s="24"/>
      <c r="B153" s="77" t="s">
        <v>299</v>
      </c>
      <c r="C153" s="76" t="s">
        <v>373</v>
      </c>
      <c r="D153" s="77" t="s">
        <v>300</v>
      </c>
      <c r="E153" s="72" t="s">
        <v>301</v>
      </c>
      <c r="F153" s="77">
        <v>6</v>
      </c>
      <c r="G153" s="86">
        <v>0</v>
      </c>
      <c r="H153" s="86">
        <v>2</v>
      </c>
      <c r="I153" s="86">
        <v>2</v>
      </c>
      <c r="J153" s="86">
        <v>2</v>
      </c>
      <c r="K153" s="37"/>
      <c r="L153" s="38"/>
      <c r="M153" s="38"/>
      <c r="N153" s="37"/>
      <c r="O153" s="110"/>
      <c r="P153" s="133"/>
      <c r="Q153" s="133"/>
      <c r="R153" s="133"/>
      <c r="S153" s="33"/>
      <c r="T153" s="34"/>
      <c r="U153" s="37"/>
      <c r="V153" s="126"/>
      <c r="W153" s="103" t="s">
        <v>105</v>
      </c>
      <c r="X153" s="101"/>
      <c r="Y153" s="103" t="s">
        <v>21</v>
      </c>
      <c r="Z153" s="105">
        <v>1</v>
      </c>
      <c r="AA153" s="39"/>
      <c r="AB153" s="123">
        <v>1</v>
      </c>
      <c r="AC153" s="37"/>
      <c r="AD153" s="37"/>
      <c r="AE153" s="37"/>
      <c r="AF153" s="37"/>
      <c r="AG153" s="37"/>
      <c r="AH153" s="37"/>
      <c r="AI153" s="37"/>
      <c r="AJ153" s="63"/>
      <c r="AK153" s="63">
        <v>800000</v>
      </c>
      <c r="AL153" s="63"/>
      <c r="AM153" s="63"/>
      <c r="AN153" s="63"/>
      <c r="AO153" s="63"/>
      <c r="AP153" s="63"/>
      <c r="AQ153" s="36">
        <f t="shared" si="3"/>
        <v>800000</v>
      </c>
      <c r="AR153" s="37"/>
      <c r="AS153" s="37"/>
      <c r="AT153" s="37"/>
      <c r="AU153" s="37"/>
      <c r="AV153" s="37"/>
      <c r="AW153" s="37"/>
      <c r="AX153" s="37"/>
      <c r="AY153" s="37"/>
      <c r="AZ153" s="37"/>
      <c r="BA153" s="37"/>
      <c r="BB153" s="42" t="s">
        <v>163</v>
      </c>
      <c r="BC153" s="54">
        <v>0</v>
      </c>
      <c r="BD153" s="36"/>
      <c r="BE153" s="56">
        <v>0.03</v>
      </c>
      <c r="BF153" s="56"/>
      <c r="BG153" s="56"/>
      <c r="BH153" s="56"/>
      <c r="BI153" s="56"/>
      <c r="BJ153" s="56"/>
      <c r="BK153" s="56"/>
    </row>
    <row r="154" spans="1:63" s="25" customFormat="1" ht="81.75" customHeight="1" thickBot="1" x14ac:dyDescent="0.3">
      <c r="A154" s="24"/>
      <c r="B154" s="77" t="s">
        <v>299</v>
      </c>
      <c r="C154" s="76" t="s">
        <v>378</v>
      </c>
      <c r="D154" s="77" t="s">
        <v>300</v>
      </c>
      <c r="E154" s="72" t="s">
        <v>301</v>
      </c>
      <c r="F154" s="77">
        <v>1</v>
      </c>
      <c r="G154" s="86">
        <v>0</v>
      </c>
      <c r="H154" s="86">
        <v>0</v>
      </c>
      <c r="I154" s="86">
        <v>1</v>
      </c>
      <c r="J154" s="86">
        <v>0</v>
      </c>
      <c r="K154" s="86"/>
      <c r="L154" s="65"/>
      <c r="M154" s="65"/>
      <c r="N154" s="86"/>
      <c r="O154" s="110"/>
      <c r="P154" s="133"/>
      <c r="Q154" s="133"/>
      <c r="R154" s="133"/>
      <c r="S154" s="76"/>
      <c r="T154" s="77"/>
      <c r="U154" s="86"/>
      <c r="V154" s="126"/>
      <c r="W154" s="104"/>
      <c r="X154" s="102"/>
      <c r="Y154" s="104"/>
      <c r="Z154" s="106"/>
      <c r="AA154" s="64"/>
      <c r="AB154" s="124"/>
      <c r="AC154" s="86"/>
      <c r="AD154" s="86"/>
      <c r="AE154" s="86"/>
      <c r="AF154" s="86"/>
      <c r="AG154" s="86"/>
      <c r="AH154" s="86"/>
      <c r="AI154" s="86"/>
      <c r="AJ154" s="63"/>
      <c r="AK154" s="63">
        <v>1500000</v>
      </c>
      <c r="AL154" s="63"/>
      <c r="AM154" s="63"/>
      <c r="AN154" s="63"/>
      <c r="AO154" s="63"/>
      <c r="AP154" s="63"/>
      <c r="AQ154" s="63">
        <f t="shared" si="3"/>
        <v>1500000</v>
      </c>
      <c r="AR154" s="86"/>
      <c r="AS154" s="86"/>
      <c r="AT154" s="86"/>
      <c r="AU154" s="86"/>
      <c r="AV154" s="86"/>
      <c r="AW154" s="86"/>
      <c r="AX154" s="86"/>
      <c r="AY154" s="86"/>
      <c r="AZ154" s="86"/>
      <c r="BA154" s="86"/>
      <c r="BB154" s="75"/>
      <c r="BC154" s="84"/>
      <c r="BD154" s="63"/>
      <c r="BE154" s="78"/>
      <c r="BF154" s="78"/>
      <c r="BG154" s="78"/>
      <c r="BH154" s="78"/>
      <c r="BI154" s="78"/>
      <c r="BJ154" s="78"/>
      <c r="BK154" s="78"/>
    </row>
    <row r="155" spans="1:63" s="25" customFormat="1" ht="63.75" hidden="1" customHeight="1" thickBot="1" x14ac:dyDescent="0.3">
      <c r="A155" s="24"/>
      <c r="B155" s="34"/>
      <c r="C155" s="33"/>
      <c r="D155" s="34"/>
      <c r="E155" s="60"/>
      <c r="F155" s="34"/>
      <c r="G155" s="37"/>
      <c r="H155" s="37"/>
      <c r="I155" s="37"/>
      <c r="J155" s="37"/>
      <c r="K155" s="37"/>
      <c r="L155" s="38"/>
      <c r="M155" s="38"/>
      <c r="N155" s="37"/>
      <c r="O155" s="110"/>
      <c r="P155" s="133"/>
      <c r="Q155" s="133"/>
      <c r="R155" s="133"/>
      <c r="S155" s="33"/>
      <c r="T155" s="34"/>
      <c r="U155" s="37"/>
      <c r="V155" s="126"/>
      <c r="W155" s="33" t="s">
        <v>27</v>
      </c>
      <c r="X155" s="34"/>
      <c r="Y155" s="33" t="s">
        <v>259</v>
      </c>
      <c r="Z155" s="43">
        <v>1</v>
      </c>
      <c r="AA155" s="39"/>
      <c r="AB155" s="37">
        <v>1</v>
      </c>
      <c r="AC155" s="37"/>
      <c r="AD155" s="37"/>
      <c r="AE155" s="37"/>
      <c r="AF155" s="37"/>
      <c r="AG155" s="37"/>
      <c r="AH155" s="37"/>
      <c r="AI155" s="37"/>
      <c r="AJ155" s="63"/>
      <c r="AK155" s="63"/>
      <c r="AL155" s="63"/>
      <c r="AM155" s="63"/>
      <c r="AN155" s="63"/>
      <c r="AO155" s="63"/>
      <c r="AP155" s="63"/>
      <c r="AQ155" s="36">
        <f t="shared" si="3"/>
        <v>0</v>
      </c>
      <c r="AR155" s="37"/>
      <c r="AS155" s="37"/>
      <c r="AT155" s="37"/>
      <c r="AU155" s="37"/>
      <c r="AV155" s="37"/>
      <c r="AW155" s="37"/>
      <c r="AX155" s="37"/>
      <c r="AY155" s="37"/>
      <c r="AZ155" s="37"/>
      <c r="BA155" s="37"/>
      <c r="BB155" s="42" t="s">
        <v>285</v>
      </c>
      <c r="BC155" s="47">
        <v>0</v>
      </c>
      <c r="BD155" s="36"/>
      <c r="BE155" s="45">
        <v>0</v>
      </c>
      <c r="BF155" s="45"/>
      <c r="BG155" s="45"/>
      <c r="BH155" s="45"/>
      <c r="BI155" s="45"/>
      <c r="BJ155" s="45"/>
      <c r="BK155" s="45"/>
    </row>
    <row r="156" spans="1:63" s="25" customFormat="1" ht="53.25" hidden="1" customHeight="1" thickBot="1" x14ac:dyDescent="0.3">
      <c r="A156" s="24"/>
      <c r="B156" s="34"/>
      <c r="C156" s="33"/>
      <c r="D156" s="34"/>
      <c r="E156" s="60"/>
      <c r="F156" s="34"/>
      <c r="G156" s="37"/>
      <c r="H156" s="37"/>
      <c r="I156" s="37"/>
      <c r="J156" s="37"/>
      <c r="K156" s="37"/>
      <c r="L156" s="38"/>
      <c r="M156" s="38"/>
      <c r="N156" s="37"/>
      <c r="O156" s="110"/>
      <c r="P156" s="133"/>
      <c r="Q156" s="133"/>
      <c r="R156" s="133"/>
      <c r="S156" s="33"/>
      <c r="T156" s="34"/>
      <c r="U156" s="37"/>
      <c r="V156" s="126"/>
      <c r="W156" s="33" t="s">
        <v>106</v>
      </c>
      <c r="X156" s="34"/>
      <c r="Y156" s="33" t="s">
        <v>107</v>
      </c>
      <c r="Z156" s="43">
        <v>1</v>
      </c>
      <c r="AA156" s="39"/>
      <c r="AB156" s="37">
        <v>1</v>
      </c>
      <c r="AC156" s="37"/>
      <c r="AD156" s="37"/>
      <c r="AE156" s="37"/>
      <c r="AF156" s="37"/>
      <c r="AG156" s="37"/>
      <c r="AH156" s="37"/>
      <c r="AI156" s="37"/>
      <c r="AJ156" s="63"/>
      <c r="AK156" s="63"/>
      <c r="AL156" s="63"/>
      <c r="AM156" s="63"/>
      <c r="AN156" s="63"/>
      <c r="AO156" s="63"/>
      <c r="AP156" s="63"/>
      <c r="AQ156" s="36">
        <f t="shared" si="3"/>
        <v>0</v>
      </c>
      <c r="AR156" s="37"/>
      <c r="AS156" s="37"/>
      <c r="AT156" s="37"/>
      <c r="AU156" s="37"/>
      <c r="AV156" s="37"/>
      <c r="AW156" s="37"/>
      <c r="AX156" s="37"/>
      <c r="AY156" s="37"/>
      <c r="AZ156" s="37"/>
      <c r="BA156" s="37"/>
      <c r="BB156" s="42" t="s">
        <v>164</v>
      </c>
      <c r="BC156" s="47">
        <v>1E-3</v>
      </c>
      <c r="BD156" s="36"/>
      <c r="BE156" s="45">
        <v>0</v>
      </c>
      <c r="BF156" s="45"/>
      <c r="BG156" s="45"/>
      <c r="BH156" s="45"/>
      <c r="BI156" s="45"/>
      <c r="BJ156" s="45"/>
      <c r="BK156" s="45"/>
    </row>
    <row r="157" spans="1:63" s="25" customFormat="1" ht="87.75" customHeight="1" thickBot="1" x14ac:dyDescent="0.3">
      <c r="A157" s="24"/>
      <c r="B157" s="77" t="s">
        <v>299</v>
      </c>
      <c r="C157" s="30" t="s">
        <v>374</v>
      </c>
      <c r="D157" s="77" t="s">
        <v>303</v>
      </c>
      <c r="E157" s="72" t="s">
        <v>301</v>
      </c>
      <c r="F157" s="77">
        <v>4</v>
      </c>
      <c r="G157" s="86">
        <v>1</v>
      </c>
      <c r="H157" s="86">
        <v>1</v>
      </c>
      <c r="I157" s="86">
        <v>1</v>
      </c>
      <c r="J157" s="86">
        <v>1</v>
      </c>
      <c r="K157" s="37"/>
      <c r="L157" s="38"/>
      <c r="M157" s="38"/>
      <c r="N157" s="37"/>
      <c r="O157" s="110"/>
      <c r="P157" s="133"/>
      <c r="Q157" s="133"/>
      <c r="R157" s="133"/>
      <c r="S157" s="33"/>
      <c r="T157" s="34"/>
      <c r="U157" s="37"/>
      <c r="V157" s="126"/>
      <c r="W157" s="33" t="s">
        <v>102</v>
      </c>
      <c r="X157" s="34"/>
      <c r="Y157" s="33" t="s">
        <v>103</v>
      </c>
      <c r="Z157" s="43">
        <v>8</v>
      </c>
      <c r="AA157" s="39"/>
      <c r="AB157" s="37">
        <v>2</v>
      </c>
      <c r="AC157" s="37"/>
      <c r="AD157" s="37"/>
      <c r="AE157" s="37"/>
      <c r="AF157" s="37"/>
      <c r="AG157" s="37"/>
      <c r="AH157" s="37"/>
      <c r="AI157" s="37"/>
      <c r="AJ157" s="63"/>
      <c r="AK157" s="63"/>
      <c r="AL157" s="63"/>
      <c r="AM157" s="63"/>
      <c r="AN157" s="63"/>
      <c r="AO157" s="63"/>
      <c r="AP157" s="63"/>
      <c r="AQ157" s="36">
        <f t="shared" si="3"/>
        <v>0</v>
      </c>
      <c r="AR157" s="37"/>
      <c r="AS157" s="37"/>
      <c r="AT157" s="37"/>
      <c r="AU157" s="37"/>
      <c r="AV157" s="37"/>
      <c r="AW157" s="37"/>
      <c r="AX157" s="37"/>
      <c r="AY157" s="37"/>
      <c r="AZ157" s="37"/>
      <c r="BA157" s="37"/>
      <c r="BB157" s="111" t="s">
        <v>160</v>
      </c>
      <c r="BC157" s="112">
        <v>0</v>
      </c>
      <c r="BD157" s="36"/>
      <c r="BE157" s="113">
        <v>0</v>
      </c>
      <c r="BF157" s="113"/>
      <c r="BG157" s="113"/>
      <c r="BH157" s="113"/>
      <c r="BI157" s="113"/>
      <c r="BJ157" s="113"/>
      <c r="BK157" s="113"/>
    </row>
    <row r="158" spans="1:63" s="25" customFormat="1" ht="71.25" hidden="1" customHeight="1" thickBot="1" x14ac:dyDescent="0.3">
      <c r="A158" s="24"/>
      <c r="B158" s="34"/>
      <c r="C158" s="33"/>
      <c r="D158" s="34"/>
      <c r="E158" s="60"/>
      <c r="F158" s="34"/>
      <c r="G158" s="37"/>
      <c r="H158" s="37"/>
      <c r="I158" s="37"/>
      <c r="J158" s="37"/>
      <c r="K158" s="37"/>
      <c r="L158" s="38"/>
      <c r="M158" s="38"/>
      <c r="N158" s="37"/>
      <c r="O158" s="110"/>
      <c r="P158" s="133"/>
      <c r="Q158" s="133"/>
      <c r="R158" s="133"/>
      <c r="S158" s="33"/>
      <c r="T158" s="34"/>
      <c r="U158" s="37"/>
      <c r="V158" s="126"/>
      <c r="W158" s="33" t="s">
        <v>108</v>
      </c>
      <c r="X158" s="34"/>
      <c r="Y158" s="33" t="s">
        <v>109</v>
      </c>
      <c r="Z158" s="43">
        <v>1</v>
      </c>
      <c r="AA158" s="39"/>
      <c r="AB158" s="37">
        <v>1</v>
      </c>
      <c r="AC158" s="37"/>
      <c r="AD158" s="37"/>
      <c r="AE158" s="37"/>
      <c r="AF158" s="37"/>
      <c r="AG158" s="37"/>
      <c r="AH158" s="37"/>
      <c r="AI158" s="37"/>
      <c r="AJ158" s="63"/>
      <c r="AK158" s="63"/>
      <c r="AL158" s="63"/>
      <c r="AM158" s="63"/>
      <c r="AN158" s="63"/>
      <c r="AO158" s="63"/>
      <c r="AP158" s="63"/>
      <c r="AQ158" s="36">
        <f t="shared" si="3"/>
        <v>0</v>
      </c>
      <c r="AR158" s="37"/>
      <c r="AS158" s="37"/>
      <c r="AT158" s="37"/>
      <c r="AU158" s="37"/>
      <c r="AV158" s="37"/>
      <c r="AW158" s="37"/>
      <c r="AX158" s="37"/>
      <c r="AY158" s="37"/>
      <c r="AZ158" s="37"/>
      <c r="BA158" s="37"/>
      <c r="BB158" s="111"/>
      <c r="BC158" s="112"/>
      <c r="BD158" s="36"/>
      <c r="BE158" s="113"/>
      <c r="BF158" s="113"/>
      <c r="BG158" s="113"/>
      <c r="BH158" s="113"/>
      <c r="BI158" s="113"/>
      <c r="BJ158" s="113"/>
      <c r="BK158" s="113"/>
    </row>
    <row r="159" spans="1:63" s="25" customFormat="1" ht="131.25" customHeight="1" thickBot="1" x14ac:dyDescent="0.3">
      <c r="A159" s="24"/>
      <c r="B159" s="77" t="s">
        <v>299</v>
      </c>
      <c r="C159" s="76" t="s">
        <v>390</v>
      </c>
      <c r="D159" s="77" t="s">
        <v>303</v>
      </c>
      <c r="E159" s="72" t="s">
        <v>301</v>
      </c>
      <c r="F159" s="77">
        <v>1</v>
      </c>
      <c r="G159" s="86">
        <v>0</v>
      </c>
      <c r="H159" s="86">
        <v>1</v>
      </c>
      <c r="I159" s="86">
        <v>0</v>
      </c>
      <c r="J159" s="86">
        <v>0</v>
      </c>
      <c r="K159" s="37"/>
      <c r="L159" s="38"/>
      <c r="M159" s="38"/>
      <c r="N159" s="37"/>
      <c r="O159" s="110"/>
      <c r="P159" s="133"/>
      <c r="Q159" s="133"/>
      <c r="R159" s="133"/>
      <c r="S159" s="33"/>
      <c r="T159" s="34"/>
      <c r="U159" s="37"/>
      <c r="V159" s="126">
        <v>1905030</v>
      </c>
      <c r="W159" s="33" t="s">
        <v>113</v>
      </c>
      <c r="X159" s="34">
        <v>190503000</v>
      </c>
      <c r="Y159" s="33" t="s">
        <v>114</v>
      </c>
      <c r="Z159" s="43">
        <v>4000</v>
      </c>
      <c r="AA159" s="39"/>
      <c r="AB159" s="37">
        <v>1000</v>
      </c>
      <c r="AC159" s="37"/>
      <c r="AD159" s="37"/>
      <c r="AE159" s="37"/>
      <c r="AF159" s="37"/>
      <c r="AG159" s="37"/>
      <c r="AH159" s="37"/>
      <c r="AI159" s="37"/>
      <c r="AJ159" s="63"/>
      <c r="AK159" s="63">
        <v>1500000</v>
      </c>
      <c r="AL159" s="63"/>
      <c r="AM159" s="63"/>
      <c r="AN159" s="63"/>
      <c r="AO159" s="63"/>
      <c r="AP159" s="63"/>
      <c r="AQ159" s="36">
        <f t="shared" si="3"/>
        <v>1500000</v>
      </c>
      <c r="AR159" s="37"/>
      <c r="AS159" s="37"/>
      <c r="AT159" s="37"/>
      <c r="AU159" s="37"/>
      <c r="AV159" s="37"/>
      <c r="AW159" s="37"/>
      <c r="AX159" s="37"/>
      <c r="AY159" s="37"/>
      <c r="AZ159" s="37"/>
      <c r="BA159" s="37"/>
      <c r="BB159" s="42" t="s">
        <v>167</v>
      </c>
      <c r="BC159" s="47">
        <v>0</v>
      </c>
      <c r="BD159" s="36"/>
      <c r="BE159" s="45">
        <v>0</v>
      </c>
      <c r="BF159" s="45"/>
      <c r="BG159" s="45"/>
      <c r="BH159" s="45"/>
      <c r="BI159" s="45"/>
      <c r="BJ159" s="45"/>
      <c r="BK159" s="45"/>
    </row>
    <row r="160" spans="1:63" s="25" customFormat="1" ht="90.75" customHeight="1" thickBot="1" x14ac:dyDescent="0.3">
      <c r="A160" s="24"/>
      <c r="B160" s="34"/>
      <c r="C160" s="33" t="s">
        <v>296</v>
      </c>
      <c r="D160" s="34"/>
      <c r="E160" s="60"/>
      <c r="F160" s="34"/>
      <c r="G160" s="37"/>
      <c r="H160" s="37"/>
      <c r="I160" s="37"/>
      <c r="J160" s="37"/>
      <c r="K160" s="37"/>
      <c r="L160" s="38"/>
      <c r="M160" s="38"/>
      <c r="N160" s="37"/>
      <c r="O160" s="110"/>
      <c r="P160" s="133"/>
      <c r="Q160" s="133"/>
      <c r="R160" s="133"/>
      <c r="S160" s="33"/>
      <c r="T160" s="34"/>
      <c r="U160" s="37"/>
      <c r="V160" s="126"/>
      <c r="W160" s="33" t="s">
        <v>260</v>
      </c>
      <c r="X160" s="34"/>
      <c r="Y160" s="33" t="s">
        <v>261</v>
      </c>
      <c r="Z160" s="43">
        <v>1</v>
      </c>
      <c r="AA160" s="39"/>
      <c r="AB160" s="37">
        <v>1</v>
      </c>
      <c r="AC160" s="37"/>
      <c r="AD160" s="37"/>
      <c r="AE160" s="37"/>
      <c r="AF160" s="37"/>
      <c r="AG160" s="37"/>
      <c r="AH160" s="37"/>
      <c r="AI160" s="37"/>
      <c r="AJ160" s="63"/>
      <c r="AK160" s="63"/>
      <c r="AL160" s="63"/>
      <c r="AM160" s="63"/>
      <c r="AN160" s="63"/>
      <c r="AO160" s="63"/>
      <c r="AP160" s="63"/>
      <c r="AQ160" s="36">
        <f t="shared" si="3"/>
        <v>0</v>
      </c>
      <c r="AR160" s="37"/>
      <c r="AS160" s="37"/>
      <c r="AT160" s="37"/>
      <c r="AU160" s="37"/>
      <c r="AV160" s="37"/>
      <c r="AW160" s="37"/>
      <c r="AX160" s="37"/>
      <c r="AY160" s="37"/>
      <c r="AZ160" s="37"/>
      <c r="BA160" s="37"/>
      <c r="BB160" s="42" t="s">
        <v>286</v>
      </c>
      <c r="BC160" s="47" t="s">
        <v>20</v>
      </c>
      <c r="BD160" s="36"/>
      <c r="BE160" s="45">
        <v>1</v>
      </c>
      <c r="BF160" s="45"/>
      <c r="BG160" s="45"/>
      <c r="BH160" s="45"/>
      <c r="BI160" s="45"/>
      <c r="BJ160" s="45"/>
      <c r="BK160" s="45"/>
    </row>
    <row r="161" spans="1:63" s="25" customFormat="1" ht="170.25" customHeight="1" thickBot="1" x14ac:dyDescent="0.3">
      <c r="A161" s="24"/>
      <c r="B161" s="77" t="s">
        <v>299</v>
      </c>
      <c r="C161" s="30" t="s">
        <v>391</v>
      </c>
      <c r="D161" s="77" t="s">
        <v>327</v>
      </c>
      <c r="E161" s="72" t="s">
        <v>301</v>
      </c>
      <c r="F161" s="77">
        <v>2</v>
      </c>
      <c r="G161" s="86">
        <v>0</v>
      </c>
      <c r="H161" s="86">
        <v>0</v>
      </c>
      <c r="I161" s="86">
        <v>2</v>
      </c>
      <c r="J161" s="86">
        <v>0</v>
      </c>
      <c r="K161" s="37"/>
      <c r="L161" s="38"/>
      <c r="M161" s="38"/>
      <c r="N161" s="37"/>
      <c r="O161" s="110"/>
      <c r="P161" s="133"/>
      <c r="Q161" s="133"/>
      <c r="R161" s="133"/>
      <c r="S161" s="33"/>
      <c r="T161" s="34"/>
      <c r="U161" s="37"/>
      <c r="V161" s="126"/>
      <c r="W161" s="33" t="s">
        <v>112</v>
      </c>
      <c r="X161" s="34"/>
      <c r="Y161" s="33" t="s">
        <v>23</v>
      </c>
      <c r="Z161" s="43">
        <v>800</v>
      </c>
      <c r="AA161" s="39"/>
      <c r="AB161" s="37">
        <v>200</v>
      </c>
      <c r="AC161" s="37"/>
      <c r="AD161" s="37"/>
      <c r="AE161" s="37"/>
      <c r="AF161" s="37"/>
      <c r="AG161" s="37"/>
      <c r="AH161" s="37"/>
      <c r="AI161" s="37"/>
      <c r="AJ161" s="63"/>
      <c r="AK161" s="63">
        <v>1500000</v>
      </c>
      <c r="AL161" s="63"/>
      <c r="AM161" s="63"/>
      <c r="AN161" s="63"/>
      <c r="AO161" s="63"/>
      <c r="AP161" s="63"/>
      <c r="AQ161" s="36">
        <f t="shared" si="3"/>
        <v>1500000</v>
      </c>
      <c r="AR161" s="37"/>
      <c r="AS161" s="37"/>
      <c r="AT161" s="37"/>
      <c r="AU161" s="37"/>
      <c r="AV161" s="37"/>
      <c r="AW161" s="37"/>
      <c r="AX161" s="37"/>
      <c r="AY161" s="37"/>
      <c r="AZ161" s="37"/>
      <c r="BA161" s="37"/>
      <c r="BB161" s="42" t="s">
        <v>166</v>
      </c>
      <c r="BC161" s="47" t="s">
        <v>20</v>
      </c>
      <c r="BD161" s="36"/>
      <c r="BE161" s="45">
        <v>1</v>
      </c>
      <c r="BF161" s="45"/>
      <c r="BG161" s="45"/>
      <c r="BH161" s="45"/>
      <c r="BI161" s="45"/>
      <c r="BJ161" s="45"/>
      <c r="BK161" s="45"/>
    </row>
    <row r="162" spans="1:63" s="25" customFormat="1" ht="79.5" customHeight="1" thickBot="1" x14ac:dyDescent="0.3">
      <c r="A162" s="24"/>
      <c r="B162" s="34"/>
      <c r="C162" s="33"/>
      <c r="D162" s="34"/>
      <c r="E162" s="60"/>
      <c r="F162" s="34"/>
      <c r="G162" s="37"/>
      <c r="H162" s="37"/>
      <c r="I162" s="37"/>
      <c r="J162" s="37"/>
      <c r="K162" s="37"/>
      <c r="L162" s="38"/>
      <c r="M162" s="38"/>
      <c r="N162" s="37"/>
      <c r="O162" s="110"/>
      <c r="P162" s="133"/>
      <c r="Q162" s="133"/>
      <c r="R162" s="133"/>
      <c r="S162" s="33"/>
      <c r="T162" s="34"/>
      <c r="U162" s="37"/>
      <c r="V162" s="126">
        <v>1905031</v>
      </c>
      <c r="W162" s="127" t="s">
        <v>52</v>
      </c>
      <c r="X162" s="34">
        <v>190503100</v>
      </c>
      <c r="Y162" s="33" t="s">
        <v>262</v>
      </c>
      <c r="Z162" s="43">
        <v>4</v>
      </c>
      <c r="AA162" s="39"/>
      <c r="AB162" s="37">
        <v>1</v>
      </c>
      <c r="AC162" s="37"/>
      <c r="AD162" s="37"/>
      <c r="AE162" s="37"/>
      <c r="AF162" s="37"/>
      <c r="AG162" s="37"/>
      <c r="AH162" s="37"/>
      <c r="AI162" s="37"/>
      <c r="AJ162" s="63"/>
      <c r="AK162" s="63"/>
      <c r="AL162" s="63"/>
      <c r="AM162" s="63"/>
      <c r="AN162" s="63"/>
      <c r="AO162" s="63"/>
      <c r="AP162" s="63"/>
      <c r="AQ162" s="36">
        <f t="shared" si="3"/>
        <v>0</v>
      </c>
      <c r="AR162" s="37"/>
      <c r="AS162" s="37"/>
      <c r="AT162" s="37"/>
      <c r="AU162" s="37"/>
      <c r="AV162" s="37"/>
      <c r="AW162" s="37"/>
      <c r="AX162" s="37"/>
      <c r="AY162" s="37"/>
      <c r="AZ162" s="37"/>
      <c r="BA162" s="37"/>
      <c r="BB162" s="111" t="s">
        <v>139</v>
      </c>
      <c r="BC162" s="112">
        <v>0</v>
      </c>
      <c r="BD162" s="36"/>
      <c r="BE162" s="113">
        <v>0</v>
      </c>
      <c r="BF162" s="113"/>
      <c r="BG162" s="113"/>
      <c r="BH162" s="113"/>
      <c r="BI162" s="113"/>
      <c r="BJ162" s="113"/>
      <c r="BK162" s="113"/>
    </row>
    <row r="163" spans="1:63" s="25" customFormat="1" ht="77.25" customHeight="1" thickBot="1" x14ac:dyDescent="0.3">
      <c r="A163" s="24"/>
      <c r="B163" s="34"/>
      <c r="C163" s="33"/>
      <c r="D163" s="34"/>
      <c r="E163" s="60"/>
      <c r="F163" s="34"/>
      <c r="G163" s="37"/>
      <c r="H163" s="37"/>
      <c r="I163" s="37"/>
      <c r="J163" s="37"/>
      <c r="K163" s="37"/>
      <c r="L163" s="38"/>
      <c r="M163" s="38"/>
      <c r="N163" s="37"/>
      <c r="O163" s="110"/>
      <c r="P163" s="133"/>
      <c r="Q163" s="133"/>
      <c r="R163" s="133"/>
      <c r="S163" s="33"/>
      <c r="T163" s="34"/>
      <c r="U163" s="37"/>
      <c r="V163" s="126"/>
      <c r="W163" s="127"/>
      <c r="X163" s="34">
        <v>190503101</v>
      </c>
      <c r="Y163" s="33" t="s">
        <v>263</v>
      </c>
      <c r="Z163" s="44">
        <v>1000</v>
      </c>
      <c r="AA163" s="39"/>
      <c r="AB163" s="37">
        <v>250</v>
      </c>
      <c r="AC163" s="37"/>
      <c r="AD163" s="37"/>
      <c r="AE163" s="37"/>
      <c r="AF163" s="37"/>
      <c r="AG163" s="37"/>
      <c r="AH163" s="37"/>
      <c r="AI163" s="37"/>
      <c r="AJ163" s="63"/>
      <c r="AK163" s="63"/>
      <c r="AL163" s="63"/>
      <c r="AM163" s="63"/>
      <c r="AN163" s="63"/>
      <c r="AO163" s="63"/>
      <c r="AP163" s="63"/>
      <c r="AQ163" s="36">
        <f t="shared" si="3"/>
        <v>0</v>
      </c>
      <c r="AR163" s="37"/>
      <c r="AS163" s="37"/>
      <c r="AT163" s="37"/>
      <c r="AU163" s="37"/>
      <c r="AV163" s="37"/>
      <c r="AW163" s="37"/>
      <c r="AX163" s="37"/>
      <c r="AY163" s="37"/>
      <c r="AZ163" s="37"/>
      <c r="BA163" s="37"/>
      <c r="BB163" s="111"/>
      <c r="BC163" s="112"/>
      <c r="BD163" s="36"/>
      <c r="BE163" s="113"/>
      <c r="BF163" s="113"/>
      <c r="BG163" s="113"/>
      <c r="BH163" s="113"/>
      <c r="BI163" s="113"/>
      <c r="BJ163" s="113"/>
      <c r="BK163" s="113"/>
    </row>
    <row r="164" spans="1:63" s="25" customFormat="1" ht="154.5" customHeight="1" thickBot="1" x14ac:dyDescent="0.3">
      <c r="A164" s="24"/>
      <c r="B164" s="77" t="s">
        <v>299</v>
      </c>
      <c r="C164" s="76" t="s">
        <v>335</v>
      </c>
      <c r="D164" s="77" t="s">
        <v>303</v>
      </c>
      <c r="E164" s="72" t="s">
        <v>301</v>
      </c>
      <c r="F164" s="77">
        <v>1</v>
      </c>
      <c r="G164" s="86">
        <v>0</v>
      </c>
      <c r="H164" s="86">
        <v>0</v>
      </c>
      <c r="I164" s="86">
        <v>1</v>
      </c>
      <c r="J164" s="86">
        <v>0</v>
      </c>
      <c r="K164" s="37"/>
      <c r="L164" s="38"/>
      <c r="M164" s="38"/>
      <c r="N164" s="37"/>
      <c r="O164" s="110"/>
      <c r="P164" s="133"/>
      <c r="Q164" s="133"/>
      <c r="R164" s="133"/>
      <c r="S164" s="33"/>
      <c r="T164" s="34"/>
      <c r="U164" s="37"/>
      <c r="V164" s="126"/>
      <c r="W164" s="127"/>
      <c r="X164" s="34">
        <v>190503102</v>
      </c>
      <c r="Y164" s="33" t="s">
        <v>53</v>
      </c>
      <c r="Z164" s="43">
        <v>4</v>
      </c>
      <c r="AA164" s="39"/>
      <c r="AB164" s="37">
        <v>1</v>
      </c>
      <c r="AC164" s="37"/>
      <c r="AD164" s="37"/>
      <c r="AE164" s="37"/>
      <c r="AF164" s="37"/>
      <c r="AG164" s="37"/>
      <c r="AH164" s="37"/>
      <c r="AI164" s="37"/>
      <c r="AJ164" s="63"/>
      <c r="AK164" s="63">
        <v>1500000</v>
      </c>
      <c r="AL164" s="63"/>
      <c r="AM164" s="63"/>
      <c r="AN164" s="63"/>
      <c r="AO164" s="63"/>
      <c r="AP164" s="63"/>
      <c r="AQ164" s="36">
        <f t="shared" si="3"/>
        <v>1500000</v>
      </c>
      <c r="AR164" s="37"/>
      <c r="AS164" s="37"/>
      <c r="AT164" s="37"/>
      <c r="AU164" s="37"/>
      <c r="AV164" s="37"/>
      <c r="AW164" s="37"/>
      <c r="AX164" s="37"/>
      <c r="AY164" s="37"/>
      <c r="AZ164" s="37"/>
      <c r="BA164" s="37"/>
      <c r="BB164" s="111"/>
      <c r="BC164" s="112"/>
      <c r="BD164" s="36"/>
      <c r="BE164" s="113"/>
      <c r="BF164" s="113"/>
      <c r="BG164" s="113"/>
      <c r="BH164" s="113"/>
      <c r="BI164" s="113"/>
      <c r="BJ164" s="113"/>
      <c r="BK164" s="113"/>
    </row>
    <row r="165" spans="1:63" s="25" customFormat="1" ht="48" hidden="1" customHeight="1" thickBot="1" x14ac:dyDescent="0.3">
      <c r="A165" s="24"/>
      <c r="B165" s="34"/>
      <c r="C165" s="33"/>
      <c r="D165" s="34"/>
      <c r="E165" s="60"/>
      <c r="F165" s="34"/>
      <c r="G165" s="37"/>
      <c r="H165" s="37"/>
      <c r="I165" s="37"/>
      <c r="J165" s="37"/>
      <c r="K165" s="37"/>
      <c r="L165" s="38"/>
      <c r="M165" s="38"/>
      <c r="N165" s="37"/>
      <c r="O165" s="110"/>
      <c r="P165" s="133"/>
      <c r="Q165" s="133"/>
      <c r="R165" s="133"/>
      <c r="S165" s="33"/>
      <c r="T165" s="34"/>
      <c r="U165" s="37"/>
      <c r="V165" s="126"/>
      <c r="W165" s="127"/>
      <c r="X165" s="34">
        <v>190503103</v>
      </c>
      <c r="Y165" s="33" t="s">
        <v>264</v>
      </c>
      <c r="Z165" s="43">
        <v>4</v>
      </c>
      <c r="AA165" s="39"/>
      <c r="AB165" s="37">
        <v>1</v>
      </c>
      <c r="AC165" s="37"/>
      <c r="AD165" s="37"/>
      <c r="AE165" s="37"/>
      <c r="AF165" s="37"/>
      <c r="AG165" s="37"/>
      <c r="AH165" s="37"/>
      <c r="AI165" s="37"/>
      <c r="AJ165" s="63"/>
      <c r="AK165" s="63"/>
      <c r="AL165" s="63"/>
      <c r="AM165" s="63"/>
      <c r="AN165" s="63"/>
      <c r="AO165" s="63"/>
      <c r="AP165" s="63"/>
      <c r="AQ165" s="36">
        <f t="shared" si="3"/>
        <v>0</v>
      </c>
      <c r="AR165" s="37"/>
      <c r="AS165" s="37"/>
      <c r="AT165" s="37"/>
      <c r="AU165" s="37"/>
      <c r="AV165" s="37"/>
      <c r="AW165" s="37"/>
      <c r="AX165" s="37"/>
      <c r="AY165" s="37"/>
      <c r="AZ165" s="37"/>
      <c r="BA165" s="37"/>
      <c r="BB165" s="111"/>
      <c r="BC165" s="112"/>
      <c r="BD165" s="36"/>
      <c r="BE165" s="113"/>
      <c r="BF165" s="113"/>
      <c r="BG165" s="113"/>
      <c r="BH165" s="113"/>
      <c r="BI165" s="113"/>
      <c r="BJ165" s="113"/>
      <c r="BK165" s="113"/>
    </row>
    <row r="166" spans="1:63" s="25" customFormat="1" ht="54" hidden="1" customHeight="1" thickBot="1" x14ac:dyDescent="0.3">
      <c r="A166" s="24"/>
      <c r="B166" s="34"/>
      <c r="C166" s="33"/>
      <c r="D166" s="34"/>
      <c r="E166" s="60"/>
      <c r="F166" s="34"/>
      <c r="G166" s="37"/>
      <c r="H166" s="37"/>
      <c r="I166" s="37"/>
      <c r="J166" s="37"/>
      <c r="K166" s="37"/>
      <c r="L166" s="38"/>
      <c r="M166" s="38"/>
      <c r="N166" s="37"/>
      <c r="O166" s="110"/>
      <c r="P166" s="133"/>
      <c r="Q166" s="133"/>
      <c r="R166" s="133"/>
      <c r="S166" s="33"/>
      <c r="T166" s="34"/>
      <c r="U166" s="37"/>
      <c r="V166" s="126"/>
      <c r="W166" s="33" t="s">
        <v>265</v>
      </c>
      <c r="X166" s="34"/>
      <c r="Y166" s="33" t="s">
        <v>266</v>
      </c>
      <c r="Z166" s="43">
        <v>2</v>
      </c>
      <c r="AA166" s="39"/>
      <c r="AB166" s="37">
        <v>1</v>
      </c>
      <c r="AC166" s="37"/>
      <c r="AD166" s="37"/>
      <c r="AE166" s="37"/>
      <c r="AF166" s="37"/>
      <c r="AG166" s="37"/>
      <c r="AH166" s="37"/>
      <c r="AI166" s="37"/>
      <c r="AJ166" s="63"/>
      <c r="AK166" s="63"/>
      <c r="AL166" s="63"/>
      <c r="AM166" s="63"/>
      <c r="AN166" s="63"/>
      <c r="AO166" s="63"/>
      <c r="AP166" s="63"/>
      <c r="AQ166" s="36">
        <f t="shared" si="3"/>
        <v>0</v>
      </c>
      <c r="AR166" s="37"/>
      <c r="AS166" s="37"/>
      <c r="AT166" s="37"/>
      <c r="AU166" s="37"/>
      <c r="AV166" s="37"/>
      <c r="AW166" s="37"/>
      <c r="AX166" s="37"/>
      <c r="AY166" s="37"/>
      <c r="AZ166" s="37"/>
      <c r="BA166" s="37"/>
      <c r="BB166" s="42" t="s">
        <v>287</v>
      </c>
      <c r="BC166" s="47">
        <v>0</v>
      </c>
      <c r="BD166" s="41"/>
      <c r="BE166" s="46">
        <v>0</v>
      </c>
      <c r="BF166" s="46"/>
      <c r="BG166" s="46"/>
      <c r="BH166" s="46"/>
      <c r="BI166" s="46"/>
      <c r="BJ166" s="46"/>
      <c r="BK166" s="46"/>
    </row>
    <row r="167" spans="1:63" s="25" customFormat="1" ht="48.75" hidden="1" customHeight="1" thickBot="1" x14ac:dyDescent="0.3">
      <c r="A167" s="24"/>
      <c r="B167" s="34"/>
      <c r="C167" s="33"/>
      <c r="D167" s="34"/>
      <c r="E167" s="60"/>
      <c r="F167" s="34"/>
      <c r="G167" s="37"/>
      <c r="H167" s="37"/>
      <c r="I167" s="37"/>
      <c r="J167" s="37"/>
      <c r="K167" s="37"/>
      <c r="L167" s="38"/>
      <c r="M167" s="38"/>
      <c r="N167" s="37"/>
      <c r="O167" s="110"/>
      <c r="P167" s="133"/>
      <c r="Q167" s="133"/>
      <c r="R167" s="133"/>
      <c r="S167" s="33"/>
      <c r="T167" s="34"/>
      <c r="U167" s="37"/>
      <c r="V167" s="126"/>
      <c r="W167" s="33" t="s">
        <v>267</v>
      </c>
      <c r="X167" s="34"/>
      <c r="Y167" s="33" t="s">
        <v>268</v>
      </c>
      <c r="Z167" s="43">
        <v>1</v>
      </c>
      <c r="AA167" s="39"/>
      <c r="AB167" s="37">
        <v>1</v>
      </c>
      <c r="AC167" s="37"/>
      <c r="AD167" s="37"/>
      <c r="AE167" s="37"/>
      <c r="AF167" s="37"/>
      <c r="AG167" s="37"/>
      <c r="AH167" s="37"/>
      <c r="AI167" s="37"/>
      <c r="AJ167" s="63"/>
      <c r="AK167" s="63"/>
      <c r="AL167" s="63"/>
      <c r="AM167" s="63"/>
      <c r="AN167" s="63"/>
      <c r="AO167" s="63"/>
      <c r="AP167" s="63"/>
      <c r="AQ167" s="36">
        <f t="shared" si="3"/>
        <v>0</v>
      </c>
      <c r="AR167" s="37"/>
      <c r="AS167" s="37"/>
      <c r="AT167" s="37"/>
      <c r="AU167" s="37"/>
      <c r="AV167" s="37"/>
      <c r="AW167" s="37"/>
      <c r="AX167" s="37"/>
      <c r="AY167" s="37"/>
      <c r="AZ167" s="37"/>
      <c r="BA167" s="37"/>
      <c r="BB167" s="42" t="s">
        <v>288</v>
      </c>
      <c r="BC167" s="47">
        <v>0</v>
      </c>
      <c r="BD167" s="41"/>
      <c r="BE167" s="46">
        <v>0</v>
      </c>
      <c r="BF167" s="46"/>
      <c r="BG167" s="46"/>
      <c r="BH167" s="46"/>
      <c r="BI167" s="46"/>
      <c r="BJ167" s="46"/>
      <c r="BK167" s="46"/>
    </row>
    <row r="168" spans="1:63" s="25" customFormat="1" ht="45" customHeight="1" thickBot="1" x14ac:dyDescent="0.3">
      <c r="A168" s="24"/>
      <c r="B168" s="34"/>
      <c r="C168" s="93" t="s">
        <v>296</v>
      </c>
      <c r="D168" s="34"/>
      <c r="E168" s="60"/>
      <c r="F168" s="34"/>
      <c r="G168" s="37"/>
      <c r="H168" s="37"/>
      <c r="I168" s="37"/>
      <c r="J168" s="37"/>
      <c r="K168" s="37"/>
      <c r="L168" s="38"/>
      <c r="M168" s="38"/>
      <c r="N168" s="37"/>
      <c r="O168" s="110"/>
      <c r="P168" s="133"/>
      <c r="Q168" s="133"/>
      <c r="R168" s="133"/>
      <c r="S168" s="33"/>
      <c r="T168" s="34"/>
      <c r="U168" s="37"/>
      <c r="V168" s="32">
        <v>1906001</v>
      </c>
      <c r="W168" s="33" t="s">
        <v>269</v>
      </c>
      <c r="X168" s="34">
        <v>190600100</v>
      </c>
      <c r="Y168" s="33" t="s">
        <v>269</v>
      </c>
      <c r="Z168" s="43">
        <v>2</v>
      </c>
      <c r="AA168" s="39"/>
      <c r="AB168" s="37">
        <v>1</v>
      </c>
      <c r="AC168" s="37"/>
      <c r="AD168" s="37"/>
      <c r="AE168" s="37"/>
      <c r="AF168" s="37"/>
      <c r="AG168" s="37"/>
      <c r="AH168" s="37"/>
      <c r="AI168" s="37"/>
      <c r="AJ168" s="63"/>
      <c r="AK168" s="63"/>
      <c r="AL168" s="63"/>
      <c r="AM168" s="63"/>
      <c r="AN168" s="63"/>
      <c r="AO168" s="63"/>
      <c r="AP168" s="63"/>
      <c r="AQ168" s="36">
        <f t="shared" si="3"/>
        <v>0</v>
      </c>
      <c r="AR168" s="37"/>
      <c r="AS168" s="37"/>
      <c r="AT168" s="37"/>
      <c r="AU168" s="37"/>
      <c r="AV168" s="37"/>
      <c r="AW168" s="37"/>
      <c r="AX168" s="37"/>
      <c r="AY168" s="37"/>
      <c r="AZ168" s="37"/>
      <c r="BA168" s="37"/>
      <c r="BB168" s="111" t="s">
        <v>177</v>
      </c>
      <c r="BC168" s="114">
        <v>0.67</v>
      </c>
      <c r="BD168" s="41"/>
      <c r="BE168" s="114">
        <v>0.9</v>
      </c>
      <c r="BF168" s="114"/>
      <c r="BG168" s="114"/>
      <c r="BH168" s="114"/>
      <c r="BI168" s="114"/>
      <c r="BJ168" s="114"/>
      <c r="BK168" s="114"/>
    </row>
    <row r="169" spans="1:63" s="25" customFormat="1" ht="41.25" customHeight="1" thickBot="1" x14ac:dyDescent="0.3">
      <c r="A169" s="24"/>
      <c r="B169" s="34"/>
      <c r="C169" s="93" t="s">
        <v>296</v>
      </c>
      <c r="D169" s="34"/>
      <c r="E169" s="60"/>
      <c r="F169" s="34"/>
      <c r="G169" s="37"/>
      <c r="H169" s="37"/>
      <c r="I169" s="37"/>
      <c r="J169" s="37"/>
      <c r="K169" s="37"/>
      <c r="L169" s="38"/>
      <c r="M169" s="38"/>
      <c r="N169" s="37"/>
      <c r="O169" s="110"/>
      <c r="P169" s="133"/>
      <c r="Q169" s="133"/>
      <c r="R169" s="133"/>
      <c r="S169" s="33"/>
      <c r="T169" s="34"/>
      <c r="U169" s="37"/>
      <c r="V169" s="126">
        <v>1906005</v>
      </c>
      <c r="W169" s="33" t="s">
        <v>270</v>
      </c>
      <c r="X169" s="34">
        <v>190600500</v>
      </c>
      <c r="Y169" s="33" t="s">
        <v>270</v>
      </c>
      <c r="Z169" s="43">
        <v>1</v>
      </c>
      <c r="AA169" s="39"/>
      <c r="AB169" s="37">
        <v>1</v>
      </c>
      <c r="AC169" s="37"/>
      <c r="AD169" s="37"/>
      <c r="AE169" s="37"/>
      <c r="AF169" s="37"/>
      <c r="AG169" s="37"/>
      <c r="AH169" s="37"/>
      <c r="AI169" s="37"/>
      <c r="AJ169" s="63"/>
      <c r="AK169" s="63"/>
      <c r="AL169" s="63"/>
      <c r="AM169" s="63"/>
      <c r="AN169" s="63"/>
      <c r="AO169" s="63"/>
      <c r="AP169" s="63"/>
      <c r="AQ169" s="36">
        <f t="shared" si="3"/>
        <v>0</v>
      </c>
      <c r="AR169" s="37"/>
      <c r="AS169" s="37"/>
      <c r="AT169" s="37"/>
      <c r="AU169" s="37"/>
      <c r="AV169" s="37"/>
      <c r="AW169" s="37"/>
      <c r="AX169" s="37"/>
      <c r="AY169" s="37"/>
      <c r="AZ169" s="37"/>
      <c r="BA169" s="37"/>
      <c r="BB169" s="111"/>
      <c r="BC169" s="115"/>
      <c r="BD169" s="41"/>
      <c r="BE169" s="115"/>
      <c r="BF169" s="115"/>
      <c r="BG169" s="115"/>
      <c r="BH169" s="115"/>
      <c r="BI169" s="115"/>
      <c r="BJ169" s="115"/>
      <c r="BK169" s="115"/>
    </row>
    <row r="170" spans="1:63" s="25" customFormat="1" ht="91.5" customHeight="1" thickBot="1" x14ac:dyDescent="0.3">
      <c r="A170" s="24"/>
      <c r="B170" s="77" t="s">
        <v>299</v>
      </c>
      <c r="C170" s="76" t="s">
        <v>397</v>
      </c>
      <c r="D170" s="77" t="s">
        <v>298</v>
      </c>
      <c r="E170" s="72" t="s">
        <v>301</v>
      </c>
      <c r="F170" s="89">
        <v>1</v>
      </c>
      <c r="G170" s="90">
        <v>0.25</v>
      </c>
      <c r="H170" s="90">
        <v>0.25</v>
      </c>
      <c r="I170" s="90">
        <v>0.25</v>
      </c>
      <c r="J170" s="90">
        <v>0.25</v>
      </c>
      <c r="K170" s="37"/>
      <c r="L170" s="38"/>
      <c r="M170" s="38"/>
      <c r="N170" s="37"/>
      <c r="O170" s="110"/>
      <c r="P170" s="133"/>
      <c r="Q170" s="133"/>
      <c r="R170" s="133"/>
      <c r="S170" s="33"/>
      <c r="T170" s="34"/>
      <c r="U170" s="37"/>
      <c r="V170" s="126"/>
      <c r="W170" s="33" t="s">
        <v>129</v>
      </c>
      <c r="X170" s="34"/>
      <c r="Y170" s="33" t="s">
        <v>130</v>
      </c>
      <c r="Z170" s="44">
        <v>400000000</v>
      </c>
      <c r="AA170" s="39"/>
      <c r="AB170" s="44">
        <v>100000000</v>
      </c>
      <c r="AC170" s="37"/>
      <c r="AD170" s="37"/>
      <c r="AE170" s="37"/>
      <c r="AF170" s="37"/>
      <c r="AG170" s="37"/>
      <c r="AH170" s="37"/>
      <c r="AI170" s="37"/>
      <c r="AJ170" s="63">
        <v>130000000</v>
      </c>
      <c r="AK170" s="63"/>
      <c r="AL170" s="63"/>
      <c r="AM170" s="63"/>
      <c r="AN170" s="63"/>
      <c r="AO170" s="63"/>
      <c r="AP170" s="63"/>
      <c r="AQ170" s="36">
        <f t="shared" si="3"/>
        <v>130000000</v>
      </c>
      <c r="AR170" s="37"/>
      <c r="AS170" s="37"/>
      <c r="AT170" s="37"/>
      <c r="AU170" s="37"/>
      <c r="AV170" s="37"/>
      <c r="AW170" s="37"/>
      <c r="AX170" s="37"/>
      <c r="AY170" s="37"/>
      <c r="AZ170" s="37"/>
      <c r="BA170" s="37"/>
      <c r="BB170" s="111"/>
      <c r="BC170" s="115"/>
      <c r="BD170" s="41"/>
      <c r="BE170" s="115"/>
      <c r="BF170" s="115"/>
      <c r="BG170" s="115"/>
      <c r="BH170" s="115"/>
      <c r="BI170" s="115"/>
      <c r="BJ170" s="115"/>
      <c r="BK170" s="115"/>
    </row>
    <row r="171" spans="1:63" s="25" customFormat="1" ht="51" customHeight="1" thickBot="1" x14ac:dyDescent="0.3">
      <c r="A171" s="24"/>
      <c r="B171" s="34"/>
      <c r="C171" s="93" t="s">
        <v>296</v>
      </c>
      <c r="D171" s="34"/>
      <c r="E171" s="60"/>
      <c r="F171" s="34"/>
      <c r="G171" s="37"/>
      <c r="H171" s="37"/>
      <c r="I171" s="37"/>
      <c r="J171" s="37"/>
      <c r="K171" s="37"/>
      <c r="L171" s="38"/>
      <c r="M171" s="38"/>
      <c r="N171" s="37"/>
      <c r="O171" s="110"/>
      <c r="P171" s="133"/>
      <c r="Q171" s="133"/>
      <c r="R171" s="133"/>
      <c r="S171" s="33"/>
      <c r="T171" s="34"/>
      <c r="U171" s="37"/>
      <c r="V171" s="32">
        <v>1906022</v>
      </c>
      <c r="W171" s="33" t="s">
        <v>271</v>
      </c>
      <c r="X171" s="34">
        <v>190602200</v>
      </c>
      <c r="Y171" s="33" t="s">
        <v>272</v>
      </c>
      <c r="Z171" s="43">
        <v>1</v>
      </c>
      <c r="AA171" s="39"/>
      <c r="AB171" s="37">
        <v>1</v>
      </c>
      <c r="AC171" s="37"/>
      <c r="AD171" s="37"/>
      <c r="AE171" s="37"/>
      <c r="AF171" s="37"/>
      <c r="AG171" s="37"/>
      <c r="AH171" s="37"/>
      <c r="AI171" s="37"/>
      <c r="AJ171" s="63"/>
      <c r="AK171" s="63"/>
      <c r="AL171" s="63"/>
      <c r="AM171" s="63"/>
      <c r="AN171" s="63"/>
      <c r="AO171" s="63"/>
      <c r="AP171" s="63"/>
      <c r="AQ171" s="36">
        <f t="shared" si="3"/>
        <v>0</v>
      </c>
      <c r="AR171" s="37"/>
      <c r="AS171" s="37"/>
      <c r="AT171" s="37"/>
      <c r="AU171" s="37"/>
      <c r="AV171" s="37"/>
      <c r="AW171" s="37"/>
      <c r="AX171" s="37"/>
      <c r="AY171" s="37"/>
      <c r="AZ171" s="37"/>
      <c r="BA171" s="37"/>
      <c r="BB171" s="111" t="s">
        <v>289</v>
      </c>
      <c r="BC171" s="113">
        <v>8.0000000000000002E-3</v>
      </c>
      <c r="BD171" s="41"/>
      <c r="BE171" s="114">
        <v>0</v>
      </c>
      <c r="BF171" s="114"/>
      <c r="BG171" s="114"/>
      <c r="BH171" s="114"/>
      <c r="BI171" s="114"/>
      <c r="BJ171" s="114"/>
      <c r="BK171" s="114"/>
    </row>
    <row r="172" spans="1:63" s="25" customFormat="1" ht="40.5" customHeight="1" thickBot="1" x14ac:dyDescent="0.3">
      <c r="A172" s="24"/>
      <c r="B172" s="34"/>
      <c r="C172" s="93" t="s">
        <v>296</v>
      </c>
      <c r="D172" s="34"/>
      <c r="E172" s="60"/>
      <c r="F172" s="34"/>
      <c r="G172" s="37"/>
      <c r="H172" s="37"/>
      <c r="I172" s="37"/>
      <c r="J172" s="37"/>
      <c r="K172" s="37"/>
      <c r="L172" s="38"/>
      <c r="M172" s="38"/>
      <c r="N172" s="37"/>
      <c r="O172" s="110"/>
      <c r="P172" s="133"/>
      <c r="Q172" s="133"/>
      <c r="R172" s="133"/>
      <c r="S172" s="33"/>
      <c r="T172" s="34"/>
      <c r="U172" s="37"/>
      <c r="V172" s="32">
        <v>1906026</v>
      </c>
      <c r="W172" s="33" t="s">
        <v>273</v>
      </c>
      <c r="X172" s="34">
        <v>190602600</v>
      </c>
      <c r="Y172" s="33" t="s">
        <v>274</v>
      </c>
      <c r="Z172" s="43">
        <v>2</v>
      </c>
      <c r="AA172" s="39"/>
      <c r="AB172" s="37">
        <v>1</v>
      </c>
      <c r="AC172" s="37"/>
      <c r="AD172" s="37"/>
      <c r="AE172" s="37"/>
      <c r="AF172" s="37"/>
      <c r="AG172" s="37"/>
      <c r="AH172" s="37"/>
      <c r="AI172" s="37"/>
      <c r="AJ172" s="63"/>
      <c r="AK172" s="63"/>
      <c r="AL172" s="63"/>
      <c r="AM172" s="63"/>
      <c r="AN172" s="63"/>
      <c r="AO172" s="63"/>
      <c r="AP172" s="63"/>
      <c r="AQ172" s="36">
        <f t="shared" si="3"/>
        <v>0</v>
      </c>
      <c r="AR172" s="37"/>
      <c r="AS172" s="37"/>
      <c r="AT172" s="37"/>
      <c r="AU172" s="37"/>
      <c r="AV172" s="37"/>
      <c r="AW172" s="37"/>
      <c r="AX172" s="37"/>
      <c r="AY172" s="37"/>
      <c r="AZ172" s="37"/>
      <c r="BA172" s="37"/>
      <c r="BB172" s="111"/>
      <c r="BC172" s="113"/>
      <c r="BD172" s="41"/>
      <c r="BE172" s="114"/>
      <c r="BF172" s="114"/>
      <c r="BG172" s="114"/>
      <c r="BH172" s="114"/>
      <c r="BI172" s="114"/>
      <c r="BJ172" s="114"/>
      <c r="BK172" s="114"/>
    </row>
    <row r="173" spans="1:63" s="25" customFormat="1" ht="42.75" hidden="1" customHeight="1" thickBot="1" x14ac:dyDescent="0.3">
      <c r="A173" s="24"/>
      <c r="B173" s="34"/>
      <c r="C173" s="33"/>
      <c r="D173" s="34"/>
      <c r="E173" s="60"/>
      <c r="F173" s="34"/>
      <c r="G173" s="37"/>
      <c r="H173" s="37"/>
      <c r="I173" s="37"/>
      <c r="J173" s="37"/>
      <c r="K173" s="37"/>
      <c r="L173" s="38"/>
      <c r="M173" s="38"/>
      <c r="N173" s="37"/>
      <c r="O173" s="110"/>
      <c r="P173" s="133"/>
      <c r="Q173" s="133"/>
      <c r="R173" s="133"/>
      <c r="S173" s="33"/>
      <c r="T173" s="34"/>
      <c r="U173" s="37"/>
      <c r="V173" s="126">
        <v>1906030</v>
      </c>
      <c r="W173" s="33" t="s">
        <v>123</v>
      </c>
      <c r="X173" s="34">
        <v>190603000</v>
      </c>
      <c r="Y173" s="33" t="s">
        <v>124</v>
      </c>
      <c r="Z173" s="44">
        <v>10117</v>
      </c>
      <c r="AA173" s="39"/>
      <c r="AB173" s="44">
        <v>2530</v>
      </c>
      <c r="AC173" s="37"/>
      <c r="AD173" s="37"/>
      <c r="AE173" s="37"/>
      <c r="AF173" s="37"/>
      <c r="AG173" s="37"/>
      <c r="AH173" s="37"/>
      <c r="AI173" s="37"/>
      <c r="AJ173" s="63"/>
      <c r="AK173" s="63"/>
      <c r="AL173" s="63"/>
      <c r="AM173" s="63"/>
      <c r="AN173" s="63"/>
      <c r="AO173" s="63"/>
      <c r="AP173" s="63"/>
      <c r="AQ173" s="36">
        <f t="shared" si="3"/>
        <v>0</v>
      </c>
      <c r="AR173" s="37"/>
      <c r="AS173" s="37"/>
      <c r="AT173" s="37"/>
      <c r="AU173" s="37"/>
      <c r="AV173" s="37"/>
      <c r="AW173" s="37"/>
      <c r="AX173" s="37"/>
      <c r="AY173" s="37"/>
      <c r="AZ173" s="37"/>
      <c r="BA173" s="37"/>
      <c r="BB173" s="42" t="s">
        <v>175</v>
      </c>
      <c r="BC173" s="46">
        <v>0.158</v>
      </c>
      <c r="BD173" s="41"/>
      <c r="BE173" s="46">
        <v>0.128</v>
      </c>
      <c r="BF173" s="46"/>
      <c r="BG173" s="46"/>
      <c r="BH173" s="46"/>
      <c r="BI173" s="46"/>
      <c r="BJ173" s="46"/>
      <c r="BK173" s="46"/>
    </row>
    <row r="174" spans="1:63" s="25" customFormat="1" ht="34.5" customHeight="1" thickBot="1" x14ac:dyDescent="0.3">
      <c r="A174" s="24"/>
      <c r="B174" s="77" t="s">
        <v>299</v>
      </c>
      <c r="C174" s="76" t="s">
        <v>400</v>
      </c>
      <c r="D174" s="77" t="s">
        <v>327</v>
      </c>
      <c r="E174" s="72" t="s">
        <v>301</v>
      </c>
      <c r="F174" s="34">
        <v>1</v>
      </c>
      <c r="G174" s="37">
        <v>0</v>
      </c>
      <c r="H174" s="37">
        <v>0</v>
      </c>
      <c r="I174" s="37">
        <v>1</v>
      </c>
      <c r="J174" s="37">
        <v>0</v>
      </c>
      <c r="K174" s="37"/>
      <c r="L174" s="38"/>
      <c r="M174" s="38"/>
      <c r="N174" s="37"/>
      <c r="O174" s="110"/>
      <c r="P174" s="133"/>
      <c r="Q174" s="133"/>
      <c r="R174" s="133"/>
      <c r="S174" s="33"/>
      <c r="T174" s="34"/>
      <c r="U174" s="37"/>
      <c r="V174" s="126"/>
      <c r="W174" s="33" t="s">
        <v>275</v>
      </c>
      <c r="X174" s="34"/>
      <c r="Y174" s="33" t="s">
        <v>276</v>
      </c>
      <c r="Z174" s="43">
        <v>8</v>
      </c>
      <c r="AA174" s="39"/>
      <c r="AB174" s="37">
        <v>2</v>
      </c>
      <c r="AC174" s="37"/>
      <c r="AD174" s="37"/>
      <c r="AE174" s="37"/>
      <c r="AF174" s="37"/>
      <c r="AG174" s="37"/>
      <c r="AH174" s="37"/>
      <c r="AI174" s="37"/>
      <c r="AJ174" s="63">
        <v>23000000</v>
      </c>
      <c r="AK174" s="63"/>
      <c r="AL174" s="63"/>
      <c r="AM174" s="63"/>
      <c r="AN174" s="63"/>
      <c r="AO174" s="63"/>
      <c r="AP174" s="63"/>
      <c r="AQ174" s="36">
        <f t="shared" si="3"/>
        <v>23000000</v>
      </c>
      <c r="AR174" s="37"/>
      <c r="AS174" s="37"/>
      <c r="AT174" s="37"/>
      <c r="AU174" s="37"/>
      <c r="AV174" s="37"/>
      <c r="AW174" s="37"/>
      <c r="AX174" s="37"/>
      <c r="AY174" s="37"/>
      <c r="AZ174" s="37"/>
      <c r="BA174" s="37"/>
      <c r="BB174" s="111" t="s">
        <v>176</v>
      </c>
      <c r="BC174" s="115">
        <v>100</v>
      </c>
      <c r="BD174" s="41"/>
      <c r="BE174" s="114">
        <v>1</v>
      </c>
      <c r="BF174" s="114"/>
      <c r="BG174" s="114"/>
      <c r="BH174" s="114"/>
      <c r="BI174" s="114"/>
      <c r="BJ174" s="114"/>
      <c r="BK174" s="114"/>
    </row>
    <row r="175" spans="1:63" s="25" customFormat="1" ht="120.75" customHeight="1" thickBot="1" x14ac:dyDescent="0.3">
      <c r="A175" s="24"/>
      <c r="B175" s="77" t="s">
        <v>299</v>
      </c>
      <c r="C175" s="76" t="s">
        <v>399</v>
      </c>
      <c r="D175" s="77" t="s">
        <v>298</v>
      </c>
      <c r="E175" s="72" t="s">
        <v>301</v>
      </c>
      <c r="F175" s="89">
        <v>1</v>
      </c>
      <c r="G175" s="90">
        <v>0.25</v>
      </c>
      <c r="H175" s="90">
        <v>0.25</v>
      </c>
      <c r="I175" s="90">
        <v>0.25</v>
      </c>
      <c r="J175" s="90">
        <v>0.25</v>
      </c>
      <c r="K175" s="37"/>
      <c r="L175" s="38"/>
      <c r="M175" s="38"/>
      <c r="N175" s="37"/>
      <c r="O175" s="110"/>
      <c r="P175" s="133"/>
      <c r="Q175" s="133"/>
      <c r="R175" s="133"/>
      <c r="S175" s="33"/>
      <c r="T175" s="34"/>
      <c r="U175" s="37"/>
      <c r="V175" s="126"/>
      <c r="W175" s="33" t="s">
        <v>126</v>
      </c>
      <c r="X175" s="34"/>
      <c r="Y175" s="33" t="s">
        <v>22</v>
      </c>
      <c r="Z175" s="43">
        <v>1</v>
      </c>
      <c r="AA175" s="39"/>
      <c r="AB175" s="37">
        <v>1</v>
      </c>
      <c r="AC175" s="37"/>
      <c r="AD175" s="37"/>
      <c r="AE175" s="37"/>
      <c r="AF175" s="37"/>
      <c r="AG175" s="37"/>
      <c r="AH175" s="37"/>
      <c r="AI175" s="37"/>
      <c r="AJ175" s="63"/>
      <c r="AK175" s="63">
        <v>3862556314</v>
      </c>
      <c r="AL175" s="63"/>
      <c r="AM175" s="63"/>
      <c r="AN175" s="63"/>
      <c r="AO175" s="63"/>
      <c r="AP175" s="63"/>
      <c r="AQ175" s="36">
        <f t="shared" si="3"/>
        <v>3862556314</v>
      </c>
      <c r="AR175" s="37"/>
      <c r="AS175" s="37"/>
      <c r="AT175" s="37"/>
      <c r="AU175" s="37"/>
      <c r="AV175" s="37"/>
      <c r="AW175" s="37"/>
      <c r="AX175" s="37"/>
      <c r="AY175" s="37"/>
      <c r="AZ175" s="37"/>
      <c r="BA175" s="37"/>
      <c r="BB175" s="111"/>
      <c r="BC175" s="115"/>
      <c r="BD175" s="41"/>
      <c r="BE175" s="115"/>
      <c r="BF175" s="115"/>
      <c r="BG175" s="115"/>
      <c r="BH175" s="115"/>
      <c r="BI175" s="115"/>
      <c r="BJ175" s="115"/>
      <c r="BK175" s="115"/>
    </row>
    <row r="176" spans="1:63" s="25" customFormat="1" ht="208.5" customHeight="1" thickBot="1" x14ac:dyDescent="0.3">
      <c r="A176" s="24"/>
      <c r="B176" s="77" t="s">
        <v>299</v>
      </c>
      <c r="C176" s="76" t="s">
        <v>398</v>
      </c>
      <c r="D176" s="77" t="s">
        <v>298</v>
      </c>
      <c r="E176" s="72" t="s">
        <v>301</v>
      </c>
      <c r="F176" s="89">
        <v>1</v>
      </c>
      <c r="G176" s="90">
        <v>0.25</v>
      </c>
      <c r="H176" s="90">
        <v>0.25</v>
      </c>
      <c r="I176" s="90">
        <v>0.25</v>
      </c>
      <c r="J176" s="90">
        <v>0.25</v>
      </c>
      <c r="K176" s="37"/>
      <c r="L176" s="38"/>
      <c r="M176" s="38"/>
      <c r="N176" s="37"/>
      <c r="O176" s="110"/>
      <c r="P176" s="133"/>
      <c r="Q176" s="133"/>
      <c r="R176" s="133"/>
      <c r="S176" s="33"/>
      <c r="T176" s="34"/>
      <c r="U176" s="37"/>
      <c r="V176" s="126"/>
      <c r="W176" s="33" t="s">
        <v>169</v>
      </c>
      <c r="X176" s="34"/>
      <c r="Y176" s="33" t="s">
        <v>170</v>
      </c>
      <c r="Z176" s="43">
        <v>1</v>
      </c>
      <c r="AA176" s="39"/>
      <c r="AB176" s="37">
        <v>1</v>
      </c>
      <c r="AC176" s="37"/>
      <c r="AD176" s="37"/>
      <c r="AE176" s="37"/>
      <c r="AF176" s="37"/>
      <c r="AG176" s="37"/>
      <c r="AH176" s="37"/>
      <c r="AI176" s="37"/>
      <c r="AJ176" s="63"/>
      <c r="AK176" s="63">
        <v>79043734</v>
      </c>
      <c r="AL176" s="63"/>
      <c r="AM176" s="63"/>
      <c r="AN176" s="63"/>
      <c r="AO176" s="63"/>
      <c r="AP176" s="63"/>
      <c r="AQ176" s="36">
        <f t="shared" si="3"/>
        <v>79043734</v>
      </c>
      <c r="AR176" s="37"/>
      <c r="AS176" s="37"/>
      <c r="AT176" s="37"/>
      <c r="AU176" s="37"/>
      <c r="AV176" s="37"/>
      <c r="AW176" s="37"/>
      <c r="AX176" s="37"/>
      <c r="AY176" s="37"/>
      <c r="AZ176" s="37"/>
      <c r="BA176" s="37"/>
      <c r="BB176" s="111" t="s">
        <v>172</v>
      </c>
      <c r="BC176" s="115" t="s">
        <v>20</v>
      </c>
      <c r="BD176" s="41"/>
      <c r="BE176" s="114">
        <v>1</v>
      </c>
      <c r="BF176" s="114"/>
      <c r="BG176" s="114"/>
      <c r="BH176" s="114"/>
      <c r="BI176" s="114"/>
      <c r="BJ176" s="114"/>
      <c r="BK176" s="114"/>
    </row>
    <row r="177" spans="1:63" s="25" customFormat="1" ht="95.25" customHeight="1" thickBot="1" x14ac:dyDescent="0.3">
      <c r="A177" s="24"/>
      <c r="B177" s="77" t="s">
        <v>299</v>
      </c>
      <c r="C177" s="76" t="s">
        <v>401</v>
      </c>
      <c r="D177" s="77" t="s">
        <v>313</v>
      </c>
      <c r="E177" s="72" t="s">
        <v>301</v>
      </c>
      <c r="F177" s="89">
        <v>1</v>
      </c>
      <c r="G177" s="90">
        <v>0.25</v>
      </c>
      <c r="H177" s="90">
        <v>0.25</v>
      </c>
      <c r="I177" s="90">
        <v>0.25</v>
      </c>
      <c r="J177" s="90">
        <v>0.25</v>
      </c>
      <c r="K177" s="37"/>
      <c r="L177" s="38"/>
      <c r="M177" s="38"/>
      <c r="N177" s="37"/>
      <c r="O177" s="110"/>
      <c r="P177" s="133"/>
      <c r="Q177" s="133"/>
      <c r="R177" s="133"/>
      <c r="S177" s="33"/>
      <c r="T177" s="34"/>
      <c r="U177" s="37"/>
      <c r="V177" s="126"/>
      <c r="W177" s="33" t="s">
        <v>127</v>
      </c>
      <c r="X177" s="34"/>
      <c r="Y177" s="33" t="s">
        <v>128</v>
      </c>
      <c r="Z177" s="43">
        <v>4</v>
      </c>
      <c r="AA177" s="39"/>
      <c r="AB177" s="37">
        <v>1</v>
      </c>
      <c r="AC177" s="37"/>
      <c r="AD177" s="37"/>
      <c r="AE177" s="37"/>
      <c r="AF177" s="37"/>
      <c r="AG177" s="37"/>
      <c r="AH177" s="37"/>
      <c r="AI177" s="37"/>
      <c r="AJ177" s="63">
        <v>18700000</v>
      </c>
      <c r="AK177" s="63"/>
      <c r="AL177" s="63"/>
      <c r="AM177" s="63"/>
      <c r="AN177" s="63"/>
      <c r="AO177" s="63"/>
      <c r="AP177" s="63"/>
      <c r="AQ177" s="36">
        <f t="shared" si="3"/>
        <v>18700000</v>
      </c>
      <c r="AR177" s="37"/>
      <c r="AS177" s="37"/>
      <c r="AT177" s="37"/>
      <c r="AU177" s="37"/>
      <c r="AV177" s="37"/>
      <c r="AW177" s="37"/>
      <c r="AX177" s="37"/>
      <c r="AY177" s="37"/>
      <c r="AZ177" s="37"/>
      <c r="BA177" s="37"/>
      <c r="BB177" s="111"/>
      <c r="BC177" s="115"/>
      <c r="BD177" s="41"/>
      <c r="BE177" s="115"/>
      <c r="BF177" s="115"/>
      <c r="BG177" s="115"/>
      <c r="BH177" s="115"/>
      <c r="BI177" s="115"/>
      <c r="BJ177" s="115"/>
      <c r="BK177" s="115"/>
    </row>
    <row r="178" spans="1:63" s="25" customFormat="1" ht="46.5" hidden="1" customHeight="1" thickBot="1" x14ac:dyDescent="0.3">
      <c r="A178" s="24"/>
      <c r="B178" s="34"/>
      <c r="C178" s="33"/>
      <c r="D178" s="34"/>
      <c r="E178" s="60"/>
      <c r="F178" s="34"/>
      <c r="G178" s="37"/>
      <c r="H178" s="37"/>
      <c r="I178" s="37"/>
      <c r="J178" s="37"/>
      <c r="K178" s="37"/>
      <c r="L178" s="38"/>
      <c r="M178" s="38"/>
      <c r="N178" s="37"/>
      <c r="O178" s="104"/>
      <c r="P178" s="124"/>
      <c r="Q178" s="124"/>
      <c r="R178" s="124"/>
      <c r="S178" s="33"/>
      <c r="T178" s="34"/>
      <c r="U178" s="37"/>
      <c r="V178" s="126"/>
      <c r="W178" s="33" t="s">
        <v>125</v>
      </c>
      <c r="X178" s="34"/>
      <c r="Y178" s="33" t="s">
        <v>28</v>
      </c>
      <c r="Z178" s="43">
        <v>4</v>
      </c>
      <c r="AA178" s="39"/>
      <c r="AB178" s="37">
        <v>1</v>
      </c>
      <c r="AC178" s="37"/>
      <c r="AD178" s="37"/>
      <c r="AE178" s="37"/>
      <c r="AF178" s="37"/>
      <c r="AG178" s="37"/>
      <c r="AH178" s="37"/>
      <c r="AI178" s="37"/>
      <c r="AJ178" s="63"/>
      <c r="AK178" s="63"/>
      <c r="AL178" s="63"/>
      <c r="AM178" s="63"/>
      <c r="AN178" s="63"/>
      <c r="AO178" s="63"/>
      <c r="AP178" s="63"/>
      <c r="AQ178" s="36">
        <f t="shared" si="3"/>
        <v>0</v>
      </c>
      <c r="AR178" s="37"/>
      <c r="AS178" s="37"/>
      <c r="AT178" s="37"/>
      <c r="AU178" s="37"/>
      <c r="AV178" s="37"/>
      <c r="AW178" s="37"/>
      <c r="AX178" s="37"/>
      <c r="AY178" s="37"/>
      <c r="AZ178" s="37"/>
      <c r="BA178" s="37"/>
      <c r="BB178" s="111"/>
      <c r="BC178" s="115"/>
      <c r="BD178" s="41"/>
      <c r="BE178" s="115"/>
      <c r="BF178" s="115"/>
      <c r="BG178" s="115"/>
      <c r="BH178" s="115"/>
      <c r="BI178" s="115"/>
      <c r="BJ178" s="115"/>
      <c r="BK178" s="115"/>
    </row>
    <row r="179" spans="1:63" ht="74.25" customHeight="1" thickBot="1" x14ac:dyDescent="0.3">
      <c r="B179" s="94" t="s">
        <v>299</v>
      </c>
      <c r="C179" s="93" t="s">
        <v>435</v>
      </c>
      <c r="D179" s="68" t="s">
        <v>298</v>
      </c>
      <c r="E179" s="68" t="s">
        <v>297</v>
      </c>
      <c r="F179" s="92">
        <v>0.5</v>
      </c>
      <c r="G179" s="97">
        <v>0</v>
      </c>
      <c r="H179" s="92">
        <v>0.25</v>
      </c>
      <c r="I179" s="92">
        <v>0.25</v>
      </c>
      <c r="J179" s="97">
        <v>0</v>
      </c>
      <c r="K179" s="49"/>
      <c r="L179" s="49"/>
      <c r="M179" s="49"/>
      <c r="N179" s="49"/>
      <c r="O179" s="69" t="s">
        <v>206</v>
      </c>
      <c r="P179" s="71" t="s">
        <v>30</v>
      </c>
      <c r="Q179" s="68" t="s">
        <v>290</v>
      </c>
      <c r="R179" s="68" t="s">
        <v>207</v>
      </c>
      <c r="S179" s="49"/>
      <c r="T179" s="49"/>
      <c r="U179" s="49"/>
      <c r="V179" s="61" t="s">
        <v>291</v>
      </c>
      <c r="W179" s="58" t="s">
        <v>292</v>
      </c>
      <c r="X179" s="61" t="s">
        <v>293</v>
      </c>
      <c r="Y179" s="58" t="s">
        <v>294</v>
      </c>
      <c r="Z179" s="57">
        <v>1</v>
      </c>
      <c r="AA179" s="49"/>
      <c r="AB179" s="50">
        <v>1</v>
      </c>
      <c r="AC179" s="49"/>
      <c r="AD179" s="49"/>
      <c r="AE179" s="49"/>
      <c r="AF179" s="49"/>
      <c r="AG179" s="49"/>
      <c r="AH179" s="51"/>
      <c r="AI179" s="49"/>
      <c r="AJ179" s="63"/>
      <c r="AK179" s="63"/>
      <c r="AL179" s="63"/>
      <c r="AM179" s="63"/>
      <c r="AN179" s="63"/>
      <c r="AO179" s="63"/>
      <c r="AP179" s="63"/>
      <c r="AQ179" s="67">
        <f t="shared" ref="AQ179" si="5">+SUM(AJ179:AP179)</f>
        <v>0</v>
      </c>
      <c r="AR179" s="49"/>
      <c r="AS179" s="49"/>
      <c r="AT179" s="49"/>
      <c r="AU179" s="49"/>
      <c r="AV179" s="49"/>
      <c r="AW179" s="49"/>
      <c r="AX179" s="49"/>
      <c r="AY179" s="49"/>
      <c r="AZ179" s="49"/>
      <c r="BA179" s="49"/>
      <c r="BE179" s="70"/>
    </row>
    <row r="180" spans="1:63" s="9" customFormat="1" x14ac:dyDescent="0.25">
      <c r="A180" s="1"/>
      <c r="B180" s="1"/>
      <c r="C180" s="1"/>
      <c r="D180" s="10"/>
      <c r="E180" s="10"/>
      <c r="AH180" s="11"/>
      <c r="BB180" s="12"/>
    </row>
    <row r="181" spans="1:63" s="9" customFormat="1" x14ac:dyDescent="0.25">
      <c r="A181" s="1"/>
      <c r="B181" s="1"/>
      <c r="C181" s="1"/>
      <c r="D181" s="10"/>
      <c r="E181" s="10"/>
      <c r="AH181" s="11"/>
      <c r="BB181" s="12"/>
    </row>
    <row r="182" spans="1:63" s="9" customFormat="1" x14ac:dyDescent="0.25">
      <c r="A182" s="1"/>
      <c r="B182" s="1"/>
      <c r="C182" s="1"/>
      <c r="D182" s="10"/>
      <c r="E182" s="10"/>
      <c r="AH182" s="11"/>
      <c r="BB182" s="12"/>
    </row>
    <row r="183" spans="1:63" s="9" customFormat="1" x14ac:dyDescent="0.25">
      <c r="A183" s="1"/>
      <c r="B183" s="1"/>
      <c r="C183" s="1"/>
      <c r="D183" s="10"/>
      <c r="E183" s="10"/>
      <c r="AH183" s="11"/>
      <c r="BB183" s="12"/>
    </row>
    <row r="184" spans="1:63" s="9" customFormat="1" x14ac:dyDescent="0.25">
      <c r="A184" s="1"/>
      <c r="B184" s="1"/>
      <c r="C184" s="1"/>
      <c r="D184" s="10"/>
      <c r="E184" s="10"/>
      <c r="AH184" s="11"/>
      <c r="BB184" s="12"/>
    </row>
    <row r="185" spans="1:63" s="9" customFormat="1" x14ac:dyDescent="0.25">
      <c r="A185" s="1"/>
      <c r="B185" s="1"/>
      <c r="C185" s="1"/>
      <c r="D185" s="10"/>
      <c r="E185" s="10"/>
      <c r="AH185" s="11"/>
      <c r="BB185" s="12"/>
    </row>
    <row r="186" spans="1:63" s="9" customFormat="1" x14ac:dyDescent="0.25">
      <c r="A186" s="1"/>
      <c r="B186" s="1"/>
      <c r="C186" s="1"/>
      <c r="D186" s="10"/>
      <c r="E186" s="10"/>
      <c r="AH186" s="11"/>
      <c r="BB186" s="12"/>
    </row>
    <row r="187" spans="1:63" s="9" customFormat="1" x14ac:dyDescent="0.25">
      <c r="A187" s="1"/>
      <c r="B187" s="1"/>
      <c r="C187" s="1"/>
      <c r="D187" s="10"/>
      <c r="E187" s="10"/>
      <c r="AH187" s="11"/>
      <c r="BB187" s="12"/>
    </row>
    <row r="188" spans="1:63" s="9" customFormat="1" x14ac:dyDescent="0.25">
      <c r="A188" s="1"/>
      <c r="B188" s="1"/>
      <c r="C188" s="1"/>
      <c r="D188" s="10"/>
      <c r="E188" s="10"/>
      <c r="AH188" s="11"/>
      <c r="BB188" s="12"/>
    </row>
    <row r="189" spans="1:63" s="9" customFormat="1" x14ac:dyDescent="0.25">
      <c r="A189" s="1"/>
      <c r="B189" s="1"/>
      <c r="C189" s="1"/>
      <c r="D189" s="10"/>
      <c r="E189" s="10"/>
      <c r="AH189" s="11"/>
      <c r="BB189" s="12"/>
    </row>
    <row r="190" spans="1:63" s="9" customFormat="1" x14ac:dyDescent="0.25">
      <c r="A190" s="1"/>
      <c r="B190" s="1"/>
      <c r="C190" s="1"/>
      <c r="D190" s="10"/>
      <c r="E190" s="10"/>
      <c r="AH190" s="11"/>
      <c r="BB190" s="12"/>
    </row>
    <row r="191" spans="1:63" s="9" customFormat="1" x14ac:dyDescent="0.25">
      <c r="A191" s="1"/>
      <c r="B191" s="1"/>
      <c r="C191" s="1"/>
      <c r="D191" s="10"/>
      <c r="E191" s="10"/>
      <c r="AH191" s="11"/>
      <c r="BB191" s="12"/>
    </row>
    <row r="192" spans="1:63" s="9" customFormat="1" x14ac:dyDescent="0.25">
      <c r="A192" s="1"/>
      <c r="B192" s="1"/>
      <c r="C192" s="1"/>
      <c r="D192" s="10"/>
      <c r="E192" s="10"/>
      <c r="AH192" s="11"/>
      <c r="BB192" s="12"/>
    </row>
    <row r="193" spans="1:54" s="9" customFormat="1" x14ac:dyDescent="0.25">
      <c r="A193" s="1"/>
      <c r="B193" s="1"/>
      <c r="C193" s="1"/>
      <c r="D193" s="10"/>
      <c r="E193" s="10"/>
      <c r="AH193" s="11"/>
      <c r="BB193" s="12"/>
    </row>
    <row r="194" spans="1:54" s="9" customFormat="1" x14ac:dyDescent="0.25">
      <c r="A194" s="1"/>
      <c r="B194" s="1"/>
      <c r="C194" s="1"/>
      <c r="D194" s="10"/>
      <c r="E194" s="10"/>
      <c r="AH194" s="11"/>
      <c r="BB194" s="12"/>
    </row>
    <row r="195" spans="1:54" s="9" customFormat="1" x14ac:dyDescent="0.25">
      <c r="A195" s="1"/>
      <c r="B195" s="1"/>
      <c r="C195" s="1"/>
      <c r="D195" s="10"/>
      <c r="E195" s="10"/>
      <c r="AH195" s="11"/>
      <c r="BB195" s="12"/>
    </row>
    <row r="196" spans="1:54" s="9" customFormat="1" x14ac:dyDescent="0.25">
      <c r="A196" s="1"/>
      <c r="B196" s="1"/>
      <c r="C196" s="1"/>
      <c r="D196" s="10"/>
      <c r="E196" s="10"/>
      <c r="AH196" s="11"/>
      <c r="BB196" s="12"/>
    </row>
    <row r="197" spans="1:54" s="9" customFormat="1" x14ac:dyDescent="0.25">
      <c r="A197" s="1"/>
      <c r="B197" s="1"/>
      <c r="C197" s="1"/>
      <c r="D197" s="10"/>
      <c r="E197" s="10"/>
      <c r="AH197" s="11"/>
      <c r="BB197" s="12"/>
    </row>
    <row r="198" spans="1:54" s="9" customFormat="1" x14ac:dyDescent="0.25">
      <c r="A198" s="1"/>
      <c r="B198" s="1"/>
      <c r="C198" s="1"/>
      <c r="D198" s="10"/>
      <c r="E198" s="10"/>
      <c r="AH198" s="11"/>
      <c r="BB198" s="12"/>
    </row>
    <row r="199" spans="1:54" s="9" customFormat="1" x14ac:dyDescent="0.25">
      <c r="A199" s="1"/>
      <c r="B199" s="1"/>
      <c r="C199" s="1"/>
      <c r="D199" s="10"/>
      <c r="E199" s="10"/>
      <c r="AH199" s="11"/>
      <c r="BB199" s="12"/>
    </row>
    <row r="200" spans="1:54" s="9" customFormat="1" x14ac:dyDescent="0.25">
      <c r="A200" s="1"/>
      <c r="B200" s="1"/>
      <c r="C200" s="1"/>
      <c r="D200" s="10"/>
      <c r="E200" s="10"/>
      <c r="AH200" s="11"/>
      <c r="BB200" s="12"/>
    </row>
    <row r="201" spans="1:54" s="9" customFormat="1" x14ac:dyDescent="0.25">
      <c r="A201" s="1"/>
      <c r="B201" s="1"/>
      <c r="C201" s="1"/>
      <c r="D201" s="10"/>
      <c r="E201" s="10"/>
      <c r="AH201" s="11"/>
      <c r="BB201" s="12"/>
    </row>
    <row r="202" spans="1:54" s="9" customFormat="1" x14ac:dyDescent="0.25">
      <c r="A202" s="1"/>
      <c r="B202" s="1"/>
      <c r="C202" s="1"/>
      <c r="D202" s="10"/>
      <c r="E202" s="10"/>
      <c r="AH202" s="11"/>
      <c r="BB202" s="12"/>
    </row>
    <row r="203" spans="1:54" s="9" customFormat="1" x14ac:dyDescent="0.25">
      <c r="A203" s="1"/>
      <c r="B203" s="1"/>
      <c r="C203" s="1"/>
      <c r="D203" s="10"/>
      <c r="E203" s="10"/>
      <c r="AH203" s="11"/>
      <c r="BB203" s="12"/>
    </row>
    <row r="204" spans="1:54" s="9" customFormat="1" x14ac:dyDescent="0.25">
      <c r="A204" s="1"/>
      <c r="D204" s="12"/>
      <c r="E204" s="12"/>
      <c r="AH204" s="11"/>
      <c r="BB204" s="12"/>
    </row>
    <row r="205" spans="1:54" s="9" customFormat="1" x14ac:dyDescent="0.25">
      <c r="A205" s="1"/>
      <c r="D205" s="12"/>
      <c r="E205" s="12"/>
      <c r="AH205" s="11"/>
      <c r="BB205" s="12"/>
    </row>
    <row r="206" spans="1:54" s="9" customFormat="1" x14ac:dyDescent="0.25">
      <c r="A206" s="1"/>
      <c r="D206" s="12"/>
      <c r="E206" s="12"/>
      <c r="AH206" s="11"/>
      <c r="BB206" s="12"/>
    </row>
    <row r="207" spans="1:54" s="9" customFormat="1" x14ac:dyDescent="0.25">
      <c r="A207" s="1"/>
      <c r="D207" s="12"/>
      <c r="E207" s="12"/>
      <c r="AH207" s="11"/>
      <c r="BB207" s="12"/>
    </row>
    <row r="208" spans="1:54" s="9" customFormat="1" x14ac:dyDescent="0.25">
      <c r="A208" s="1"/>
      <c r="D208" s="12"/>
      <c r="E208" s="12"/>
      <c r="AH208" s="11"/>
      <c r="BB208" s="12"/>
    </row>
    <row r="209" spans="1:54" s="9" customFormat="1" x14ac:dyDescent="0.25">
      <c r="A209" s="1"/>
      <c r="D209" s="12"/>
      <c r="E209" s="12"/>
      <c r="AH209" s="11"/>
      <c r="BB209" s="12"/>
    </row>
    <row r="210" spans="1:54" s="9" customFormat="1" x14ac:dyDescent="0.25">
      <c r="A210" s="1"/>
      <c r="D210" s="12"/>
      <c r="E210" s="12"/>
      <c r="AH210" s="11"/>
      <c r="BB210" s="12"/>
    </row>
    <row r="211" spans="1:54" s="9" customFormat="1" x14ac:dyDescent="0.25">
      <c r="A211" s="1"/>
      <c r="D211" s="12"/>
      <c r="E211" s="12"/>
      <c r="AH211" s="11"/>
      <c r="BB211" s="12"/>
    </row>
    <row r="212" spans="1:54" s="9" customFormat="1" x14ac:dyDescent="0.25">
      <c r="A212" s="1"/>
      <c r="D212" s="12"/>
      <c r="E212" s="12"/>
      <c r="AH212" s="11"/>
      <c r="BB212" s="12"/>
    </row>
    <row r="213" spans="1:54" s="9" customFormat="1" x14ac:dyDescent="0.25">
      <c r="A213" s="1"/>
      <c r="D213" s="12"/>
      <c r="E213" s="12"/>
      <c r="AH213" s="11"/>
      <c r="BB213" s="12"/>
    </row>
    <row r="214" spans="1:54" s="9" customFormat="1" x14ac:dyDescent="0.25">
      <c r="A214" s="1"/>
      <c r="D214" s="12"/>
      <c r="E214" s="12"/>
      <c r="AH214" s="11"/>
      <c r="BB214" s="12"/>
    </row>
    <row r="215" spans="1:54" s="9" customFormat="1" x14ac:dyDescent="0.25">
      <c r="A215" s="1"/>
      <c r="D215" s="12"/>
      <c r="E215" s="12"/>
      <c r="AH215" s="11"/>
      <c r="BB215" s="12"/>
    </row>
    <row r="216" spans="1:54" s="9" customFormat="1" x14ac:dyDescent="0.25">
      <c r="A216" s="1"/>
      <c r="D216" s="12"/>
      <c r="E216" s="12"/>
      <c r="AH216" s="11"/>
      <c r="BB216" s="12"/>
    </row>
    <row r="217" spans="1:54" s="9" customFormat="1" x14ac:dyDescent="0.25">
      <c r="A217" s="1"/>
      <c r="D217" s="12"/>
      <c r="E217" s="12"/>
      <c r="AH217" s="11"/>
      <c r="BB217" s="12"/>
    </row>
    <row r="218" spans="1:54" s="9" customFormat="1" x14ac:dyDescent="0.25">
      <c r="A218" s="1"/>
      <c r="D218" s="12"/>
      <c r="E218" s="12"/>
      <c r="AH218" s="11"/>
      <c r="BB218" s="12"/>
    </row>
    <row r="219" spans="1:54" s="9" customFormat="1" x14ac:dyDescent="0.25">
      <c r="A219" s="1"/>
      <c r="D219" s="12"/>
      <c r="E219" s="12"/>
      <c r="AH219" s="11"/>
      <c r="BB219" s="12"/>
    </row>
    <row r="220" spans="1:54" x14ac:dyDescent="0.25">
      <c r="B220" s="9"/>
    </row>
    <row r="221" spans="1:54" x14ac:dyDescent="0.25">
      <c r="B221" s="9"/>
    </row>
    <row r="222" spans="1:54" x14ac:dyDescent="0.25">
      <c r="B222" s="9"/>
    </row>
    <row r="223" spans="1:54" x14ac:dyDescent="0.25">
      <c r="B223" s="9"/>
    </row>
    <row r="224" spans="1:54" x14ac:dyDescent="0.25">
      <c r="B224" s="9"/>
    </row>
    <row r="225" spans="2:2" x14ac:dyDescent="0.25">
      <c r="B225" s="9"/>
    </row>
    <row r="226" spans="2:2" x14ac:dyDescent="0.25">
      <c r="B226" s="9"/>
    </row>
    <row r="227" spans="2:2" x14ac:dyDescent="0.25">
      <c r="B227" s="9"/>
    </row>
    <row r="228" spans="2:2" x14ac:dyDescent="0.25">
      <c r="B228" s="9"/>
    </row>
    <row r="229" spans="2:2" x14ac:dyDescent="0.25">
      <c r="B229" s="9"/>
    </row>
    <row r="230" spans="2:2" x14ac:dyDescent="0.25">
      <c r="B230" s="9"/>
    </row>
    <row r="231" spans="2:2" x14ac:dyDescent="0.25">
      <c r="B231" s="9"/>
    </row>
    <row r="232" spans="2:2" x14ac:dyDescent="0.25">
      <c r="B232" s="9"/>
    </row>
    <row r="233" spans="2:2" x14ac:dyDescent="0.25">
      <c r="B233" s="9"/>
    </row>
    <row r="234" spans="2:2" x14ac:dyDescent="0.25">
      <c r="B234" s="9"/>
    </row>
    <row r="235" spans="2:2" x14ac:dyDescent="0.25">
      <c r="B235" s="9"/>
    </row>
    <row r="236" spans="2:2" x14ac:dyDescent="0.25">
      <c r="B236" s="9"/>
    </row>
    <row r="237" spans="2:2" x14ac:dyDescent="0.25">
      <c r="B237" s="9"/>
    </row>
  </sheetData>
  <protectedRanges>
    <protectedRange sqref="C111" name="Rango1_1"/>
    <protectedRange sqref="C112" name="Rango1_1_1"/>
    <protectedRange sqref="C56" name="Rango1_1_2"/>
    <protectedRange sqref="C137" name="Rango1_1_1_1"/>
    <protectedRange sqref="C141" name="Rango1_1_1_2"/>
    <protectedRange sqref="C142" name="Rango1_1_1_3"/>
    <protectedRange sqref="C140" name="Rango1_1_1_4"/>
    <protectedRange sqref="C138" name="Rango1_1_1_5"/>
    <protectedRange sqref="C144" name="Rango1_1_1_6"/>
    <protectedRange sqref="C143" name="Rango1_1_1_1_1"/>
    <protectedRange sqref="C139" name="Rango1_1_1_1_2"/>
    <protectedRange sqref="C60" name="Rango1_1_3"/>
    <protectedRange sqref="C126" name="Rango1_1_1_1_3"/>
    <protectedRange sqref="C127" name="Rango1_1_1_1_4"/>
    <protectedRange sqref="C128" name="Rango1_1_1_1_5"/>
    <protectedRange sqref="C129" name="Rango1_1_1_1_6"/>
    <protectedRange sqref="C130" name="Rango1_1_1_1_7"/>
    <protectedRange sqref="C131:C132" name="Rango1_1_1_7"/>
    <protectedRange sqref="C104" name="Rango1_1_2_1"/>
    <protectedRange sqref="C101" name="Rango1_1_2_2"/>
    <protectedRange sqref="C106" name="Rango1_1_2_3"/>
    <protectedRange sqref="C102" name="Rango1_1_2_4"/>
    <protectedRange sqref="C98" name="Rango1_1_1_2_1"/>
    <protectedRange sqref="C105" name="Rango1_1_1_2_2"/>
    <protectedRange sqref="C103" name="Rango1_1_1_2_3"/>
    <protectedRange sqref="C107" name="Rango1_1_1_2_4"/>
    <protectedRange sqref="C164" name="Rango1_1_1_2_5"/>
    <protectedRange sqref="C97" name="Rango1_1_1_2_6"/>
    <protectedRange sqref="C88" name="Rango1_1_3_1"/>
    <protectedRange sqref="C69" name="Rango1_1_3_2"/>
    <protectedRange sqref="C94" name="Rango1_1_3_3"/>
    <protectedRange sqref="C84" name="Rango1_1_3_4"/>
    <protectedRange sqref="C89" name="Rango1_1_3_5"/>
    <protectedRange sqref="C83" name="Rango1_1_3_6"/>
    <protectedRange sqref="C54" name="Rango1_1_3_7"/>
    <protectedRange sqref="C87" name="Rango1_1_3_9"/>
    <protectedRange sqref="C52" name="Rango1_1_3_10"/>
    <protectedRange sqref="C53" name="Rango1_1_3_11"/>
    <protectedRange sqref="C91" name="Rango1_1_3_12"/>
    <protectedRange sqref="C71" name="Rango1_1_3_13"/>
    <protectedRange sqref="C72" name="Rango1_1_3_14"/>
    <protectedRange sqref="C73" name="Rango1_1_3_15"/>
    <protectedRange sqref="C74:C75" name="Rango1_1_3_16"/>
    <protectedRange sqref="C96" name="Rango1_1_3_17"/>
    <protectedRange sqref="C76" name="Rango1_1_3_18"/>
    <protectedRange sqref="C77" name="Rango1_1_3_19"/>
    <protectedRange sqref="C78" name="Rango1_1_1_3_1"/>
    <protectedRange sqref="C50" name="Rango1_1_1_3_2"/>
    <protectedRange sqref="C85" name="Rango1_1_3_20"/>
    <protectedRange sqref="C79" name="Rango1_1_3_21"/>
    <protectedRange sqref="C80" name="Rango1_1_3_22"/>
    <protectedRange sqref="C95" name="Rango1_1_3_23"/>
    <protectedRange sqref="C93" name="Rango1_1_3_24"/>
    <protectedRange sqref="C81" name="Rango1_1_3_25"/>
    <protectedRange sqref="C82" name="Rango1_1_3_26"/>
    <protectedRange sqref="C92" name="Rango1_1_3_27"/>
    <protectedRange sqref="C48:C49" name="Rango1_1_3_28"/>
    <protectedRange sqref="C146" name="Rango1_1_4"/>
    <protectedRange sqref="C147" name="Rango1_1_4_2"/>
    <protectedRange sqref="C150" name="Rango1_1_4_3"/>
    <protectedRange sqref="C153" name="Rango1_1_4_4"/>
    <protectedRange sqref="C157" name="Rango1_1_4_5"/>
    <protectedRange sqref="C148" name="Rango1_1_4_6"/>
    <protectedRange sqref="C151" name="Rango1_1_4_7"/>
    <protectedRange sqref="C149" name="Rango1_1_4_8"/>
    <protectedRange sqref="C154" name="Rango1_1_4_9"/>
    <protectedRange sqref="C57" name="Rango1_1_5"/>
    <protectedRange sqref="C59" name="Rango1_1_1_4_1"/>
    <protectedRange sqref="C62 C58" name="Rango1_1_1_4_2"/>
    <protectedRange sqref="C66" name="Rango1_1_1_4_3"/>
    <protectedRange sqref="C65" name="Rango1_1_1_4_4"/>
    <protectedRange sqref="C118 C109" name="Rango1_1_1_5_1"/>
    <protectedRange sqref="C116" name="Rango1_1_1_5_2"/>
    <protectedRange sqref="C115" name="Rango1_1_1_5_3"/>
    <protectedRange sqref="C159" name="Rango1_1_1_5_4"/>
    <protectedRange sqref="C123" name="Rango1_1_8"/>
  </protectedRanges>
  <mergeCells count="421">
    <mergeCell ref="V39:V40"/>
    <mergeCell ref="W39:W40"/>
    <mergeCell ref="X39:X40"/>
    <mergeCell ref="Y39:Y40"/>
    <mergeCell ref="Z39:Z40"/>
    <mergeCell ref="AB39:AB40"/>
    <mergeCell ref="V69:V96"/>
    <mergeCell ref="AB91:AB93"/>
    <mergeCell ref="X48:X49"/>
    <mergeCell ref="Y48:Y49"/>
    <mergeCell ref="Z48:Z49"/>
    <mergeCell ref="AB48:AB49"/>
    <mergeCell ref="X52:X53"/>
    <mergeCell ref="W52:W53"/>
    <mergeCell ref="Y52:Y53"/>
    <mergeCell ref="Z52:Z53"/>
    <mergeCell ref="AB52:AB53"/>
    <mergeCell ref="X69:X83"/>
    <mergeCell ref="B120:B121"/>
    <mergeCell ref="C120:C121"/>
    <mergeCell ref="D120:D121"/>
    <mergeCell ref="E120:E121"/>
    <mergeCell ref="F120:F121"/>
    <mergeCell ref="G120:G121"/>
    <mergeCell ref="H120:H121"/>
    <mergeCell ref="I120:I121"/>
    <mergeCell ref="J120:J121"/>
    <mergeCell ref="W69:W86"/>
    <mergeCell ref="X84:X86"/>
    <mergeCell ref="Y84:Y86"/>
    <mergeCell ref="Z84:Z86"/>
    <mergeCell ref="AB84:AB86"/>
    <mergeCell ref="W91:W93"/>
    <mergeCell ref="X91:X93"/>
    <mergeCell ref="Y91:Y93"/>
    <mergeCell ref="Z91:Z93"/>
    <mergeCell ref="W87:W89"/>
    <mergeCell ref="X87:X89"/>
    <mergeCell ref="Y87:Y89"/>
    <mergeCell ref="Z87:Z89"/>
    <mergeCell ref="AB87:AB89"/>
    <mergeCell ref="AP98:AP100"/>
    <mergeCell ref="AB146:AB148"/>
    <mergeCell ref="W153:W154"/>
    <mergeCell ref="X153:X154"/>
    <mergeCell ref="Y153:Y154"/>
    <mergeCell ref="Z153:Z154"/>
    <mergeCell ref="AB153:AB154"/>
    <mergeCell ref="W94:W96"/>
    <mergeCell ref="X94:X96"/>
    <mergeCell ref="Y94:Y96"/>
    <mergeCell ref="Z94:Z96"/>
    <mergeCell ref="AB94:AB96"/>
    <mergeCell ref="W124:W125"/>
    <mergeCell ref="X124:X125"/>
    <mergeCell ref="Y124:Y125"/>
    <mergeCell ref="Z124:Z125"/>
    <mergeCell ref="AB124:AB125"/>
    <mergeCell ref="G98:G100"/>
    <mergeCell ref="H98:H100"/>
    <mergeCell ref="I98:I100"/>
    <mergeCell ref="J98:J100"/>
    <mergeCell ref="AJ98:AJ100"/>
    <mergeCell ref="AK98:AK100"/>
    <mergeCell ref="AL98:AL100"/>
    <mergeCell ref="AZ98:AZ100"/>
    <mergeCell ref="BA98:BA100"/>
    <mergeCell ref="V97:V107"/>
    <mergeCell ref="W97:W99"/>
    <mergeCell ref="X97:X98"/>
    <mergeCell ref="Y97:Y98"/>
    <mergeCell ref="Z97:Z98"/>
    <mergeCell ref="AB97:AB98"/>
    <mergeCell ref="AM98:AM100"/>
    <mergeCell ref="AN98:AN100"/>
    <mergeCell ref="AO98:AO100"/>
    <mergeCell ref="BA144:BA145"/>
    <mergeCell ref="X126:X127"/>
    <mergeCell ref="Y126:Y127"/>
    <mergeCell ref="Z126:Z127"/>
    <mergeCell ref="AB126:AB127"/>
    <mergeCell ref="W101:W102"/>
    <mergeCell ref="X101:X102"/>
    <mergeCell ref="Y101:Y102"/>
    <mergeCell ref="Z101:Z102"/>
    <mergeCell ref="AB101:AB102"/>
    <mergeCell ref="AJ120:AJ121"/>
    <mergeCell ref="AK120:AK121"/>
    <mergeCell ref="AL120:AL121"/>
    <mergeCell ref="AM120:AM121"/>
    <mergeCell ref="AN120:AN121"/>
    <mergeCell ref="AO120:AO121"/>
    <mergeCell ref="AP120:AP121"/>
    <mergeCell ref="AQ120:AQ121"/>
    <mergeCell ref="AZ120:AZ121"/>
    <mergeCell ref="BA120:BA121"/>
    <mergeCell ref="AQ144:AQ145"/>
    <mergeCell ref="AZ144:AZ145"/>
    <mergeCell ref="AI106:AI107"/>
    <mergeCell ref="AJ144:AJ145"/>
    <mergeCell ref="BK176:BK178"/>
    <mergeCell ref="BK168:BK170"/>
    <mergeCell ref="BF171:BF172"/>
    <mergeCell ref="BG171:BG172"/>
    <mergeCell ref="BH171:BH172"/>
    <mergeCell ref="BI171:BI172"/>
    <mergeCell ref="BJ171:BJ172"/>
    <mergeCell ref="BK171:BK172"/>
    <mergeCell ref="BF174:BF175"/>
    <mergeCell ref="BG174:BG175"/>
    <mergeCell ref="BH174:BH175"/>
    <mergeCell ref="BI174:BI175"/>
    <mergeCell ref="BJ174:BJ175"/>
    <mergeCell ref="BK174:BK175"/>
    <mergeCell ref="BH168:BH170"/>
    <mergeCell ref="BI168:BI170"/>
    <mergeCell ref="BJ168:BJ170"/>
    <mergeCell ref="BH176:BH178"/>
    <mergeCell ref="BI176:BI178"/>
    <mergeCell ref="BJ176:BJ178"/>
    <mergeCell ref="BK151:BK152"/>
    <mergeCell ref="BF157:BF158"/>
    <mergeCell ref="BK157:BK158"/>
    <mergeCell ref="BF162:BF165"/>
    <mergeCell ref="BG162:BG165"/>
    <mergeCell ref="BH162:BH165"/>
    <mergeCell ref="BI162:BI165"/>
    <mergeCell ref="BJ162:BJ165"/>
    <mergeCell ref="BK162:BK165"/>
    <mergeCell ref="BI151:BI152"/>
    <mergeCell ref="BJ151:BJ152"/>
    <mergeCell ref="BH157:BH158"/>
    <mergeCell ref="BI157:BI158"/>
    <mergeCell ref="BJ157:BJ158"/>
    <mergeCell ref="BK137:BK140"/>
    <mergeCell ref="BF142:BF145"/>
    <mergeCell ref="BG142:BG145"/>
    <mergeCell ref="BH142:BH145"/>
    <mergeCell ref="BI142:BI145"/>
    <mergeCell ref="BJ142:BJ145"/>
    <mergeCell ref="BK142:BK145"/>
    <mergeCell ref="BF149:BF150"/>
    <mergeCell ref="BG149:BG150"/>
    <mergeCell ref="BH149:BH150"/>
    <mergeCell ref="BI149:BI150"/>
    <mergeCell ref="BJ149:BJ150"/>
    <mergeCell ref="BK149:BK150"/>
    <mergeCell ref="BI137:BI140"/>
    <mergeCell ref="BJ137:BJ140"/>
    <mergeCell ref="BF129:BF130"/>
    <mergeCell ref="BG129:BG130"/>
    <mergeCell ref="BH129:BH130"/>
    <mergeCell ref="BI129:BI130"/>
    <mergeCell ref="BJ129:BJ130"/>
    <mergeCell ref="BK129:BK130"/>
    <mergeCell ref="BF134:BF136"/>
    <mergeCell ref="BG134:BG136"/>
    <mergeCell ref="BH134:BH136"/>
    <mergeCell ref="BI134:BI136"/>
    <mergeCell ref="BJ134:BJ136"/>
    <mergeCell ref="BK134:BK136"/>
    <mergeCell ref="BF120:BF124"/>
    <mergeCell ref="BG120:BG124"/>
    <mergeCell ref="BH120:BH124"/>
    <mergeCell ref="BI120:BI124"/>
    <mergeCell ref="BJ120:BJ124"/>
    <mergeCell ref="BK120:BK124"/>
    <mergeCell ref="BF126:BF128"/>
    <mergeCell ref="BG126:BG128"/>
    <mergeCell ref="BH126:BH128"/>
    <mergeCell ref="BI126:BI128"/>
    <mergeCell ref="BJ126:BJ128"/>
    <mergeCell ref="BK126:BK128"/>
    <mergeCell ref="BJ103:BJ104"/>
    <mergeCell ref="BK103:BK104"/>
    <mergeCell ref="BF110:BF111"/>
    <mergeCell ref="BG110:BG111"/>
    <mergeCell ref="BH110:BH111"/>
    <mergeCell ref="BI110:BI111"/>
    <mergeCell ref="BJ110:BJ111"/>
    <mergeCell ref="BK110:BK111"/>
    <mergeCell ref="BF113:BF117"/>
    <mergeCell ref="BG113:BG117"/>
    <mergeCell ref="BH113:BH117"/>
    <mergeCell ref="BI113:BI117"/>
    <mergeCell ref="BJ113:BJ117"/>
    <mergeCell ref="BK113:BK117"/>
    <mergeCell ref="BF103:BF104"/>
    <mergeCell ref="BG103:BG104"/>
    <mergeCell ref="BH103:BH104"/>
    <mergeCell ref="BI103:BI104"/>
    <mergeCell ref="BK61:BK62"/>
    <mergeCell ref="BF69:BF87"/>
    <mergeCell ref="BG69:BG87"/>
    <mergeCell ref="BH69:BH87"/>
    <mergeCell ref="BI69:BI87"/>
    <mergeCell ref="BJ69:BJ87"/>
    <mergeCell ref="BK69:BK87"/>
    <mergeCell ref="BF99:BF101"/>
    <mergeCell ref="BG99:BG101"/>
    <mergeCell ref="BH99:BH101"/>
    <mergeCell ref="BI99:BI101"/>
    <mergeCell ref="BJ99:BJ101"/>
    <mergeCell ref="BK99:BK101"/>
    <mergeCell ref="BI61:BI62"/>
    <mergeCell ref="BJ61:BJ62"/>
    <mergeCell ref="BI46:BI47"/>
    <mergeCell ref="BJ46:BJ47"/>
    <mergeCell ref="BK46:BK47"/>
    <mergeCell ref="BF48:BF55"/>
    <mergeCell ref="BG48:BG55"/>
    <mergeCell ref="BH48:BH55"/>
    <mergeCell ref="BI48:BI55"/>
    <mergeCell ref="BJ48:BJ55"/>
    <mergeCell ref="BK48:BK55"/>
    <mergeCell ref="BI8:BI43"/>
    <mergeCell ref="BJ8:BJ43"/>
    <mergeCell ref="BK8:BK43"/>
    <mergeCell ref="BF44:BF45"/>
    <mergeCell ref="BG44:BG45"/>
    <mergeCell ref="BH44:BH45"/>
    <mergeCell ref="BI44:BI45"/>
    <mergeCell ref="BJ44:BJ45"/>
    <mergeCell ref="BK44:BK45"/>
    <mergeCell ref="V169:V170"/>
    <mergeCell ref="V173:V178"/>
    <mergeCell ref="O8:O178"/>
    <mergeCell ref="P8:P178"/>
    <mergeCell ref="Q8:Q178"/>
    <mergeCell ref="R8:R178"/>
    <mergeCell ref="Z106:Z107"/>
    <mergeCell ref="AB106:AB107"/>
    <mergeCell ref="X106:X107"/>
    <mergeCell ref="Y106:Y107"/>
    <mergeCell ref="V108:V119"/>
    <mergeCell ref="W108:W109"/>
    <mergeCell ref="W120:W121"/>
    <mergeCell ref="V126:V136"/>
    <mergeCell ref="W126:W128"/>
    <mergeCell ref="V137:V145"/>
    <mergeCell ref="W137:W140"/>
    <mergeCell ref="V48:V55"/>
    <mergeCell ref="W48:W50"/>
    <mergeCell ref="V44:V46"/>
    <mergeCell ref="W44:W46"/>
    <mergeCell ref="V56:V68"/>
    <mergeCell ref="W56:W58"/>
    <mergeCell ref="V159:V161"/>
    <mergeCell ref="B2:D2"/>
    <mergeCell ref="B3:D3"/>
    <mergeCell ref="B4:D4"/>
    <mergeCell ref="W106:W107"/>
    <mergeCell ref="V146:V158"/>
    <mergeCell ref="W146:W149"/>
    <mergeCell ref="W111:W112"/>
    <mergeCell ref="W142:W143"/>
    <mergeCell ref="B144:B145"/>
    <mergeCell ref="C144:C145"/>
    <mergeCell ref="D144:D145"/>
    <mergeCell ref="E144:E145"/>
    <mergeCell ref="F144:F145"/>
    <mergeCell ref="G144:G145"/>
    <mergeCell ref="H144:H145"/>
    <mergeCell ref="I144:I145"/>
    <mergeCell ref="J144:J145"/>
    <mergeCell ref="B98:B100"/>
    <mergeCell ref="C98:C100"/>
    <mergeCell ref="D98:D100"/>
    <mergeCell ref="V41:V42"/>
    <mergeCell ref="W41:W42"/>
    <mergeCell ref="E98:E100"/>
    <mergeCell ref="F98:F100"/>
    <mergeCell ref="V162:V167"/>
    <mergeCell ref="AC106:AC107"/>
    <mergeCell ref="AD106:AD107"/>
    <mergeCell ref="AE106:AE107"/>
    <mergeCell ref="AF106:AF107"/>
    <mergeCell ref="AG106:AG107"/>
    <mergeCell ref="W162:W165"/>
    <mergeCell ref="AH106:AH107"/>
    <mergeCell ref="X111:X112"/>
    <mergeCell ref="Y111:Y112"/>
    <mergeCell ref="Z111:Z112"/>
    <mergeCell ref="AB111:AB112"/>
    <mergeCell ref="X137:X139"/>
    <mergeCell ref="Y137:Y139"/>
    <mergeCell ref="Z137:Z139"/>
    <mergeCell ref="AB137:AB139"/>
    <mergeCell ref="X142:X143"/>
    <mergeCell ref="Y142:Y143"/>
    <mergeCell ref="Z142:Z143"/>
    <mergeCell ref="AB142:AB143"/>
    <mergeCell ref="X146:X148"/>
    <mergeCell ref="Y146:Y148"/>
    <mergeCell ref="Z146:Z148"/>
    <mergeCell ref="V120:V125"/>
    <mergeCell ref="BE69:BE87"/>
    <mergeCell ref="BE99:BE101"/>
    <mergeCell ref="BE103:BE104"/>
    <mergeCell ref="BA106:BA107"/>
    <mergeCell ref="BB48:BB55"/>
    <mergeCell ref="BC48:BC55"/>
    <mergeCell ref="BB61:BB62"/>
    <mergeCell ref="BC61:BC62"/>
    <mergeCell ref="BB69:BB87"/>
    <mergeCell ref="BC69:BC87"/>
    <mergeCell ref="BB99:BB101"/>
    <mergeCell ref="BC99:BC101"/>
    <mergeCell ref="BB103:BB104"/>
    <mergeCell ref="BC103:BC104"/>
    <mergeCell ref="BB8:BB43"/>
    <mergeCell ref="AR106:AR107"/>
    <mergeCell ref="AS106:AS107"/>
    <mergeCell ref="AT106:AT107"/>
    <mergeCell ref="AU106:AU107"/>
    <mergeCell ref="AV106:AV107"/>
    <mergeCell ref="AW106:AW107"/>
    <mergeCell ref="AX106:AX107"/>
    <mergeCell ref="AY106:AY107"/>
    <mergeCell ref="AZ106:AZ107"/>
    <mergeCell ref="BB44:BB45"/>
    <mergeCell ref="BB46:BB47"/>
    <mergeCell ref="BE46:BE47"/>
    <mergeCell ref="BF8:BF43"/>
    <mergeCell ref="BG8:BG43"/>
    <mergeCell ref="BH8:BH43"/>
    <mergeCell ref="BF61:BF62"/>
    <mergeCell ref="BG61:BG62"/>
    <mergeCell ref="BH61:BH62"/>
    <mergeCell ref="BC44:BC45"/>
    <mergeCell ref="BC46:BC47"/>
    <mergeCell ref="BF46:BF47"/>
    <mergeCell ref="BG46:BG47"/>
    <mergeCell ref="BH46:BH47"/>
    <mergeCell ref="BE48:BE55"/>
    <mergeCell ref="BE61:BE62"/>
    <mergeCell ref="BF151:BF152"/>
    <mergeCell ref="BG151:BG152"/>
    <mergeCell ref="BH151:BH152"/>
    <mergeCell ref="BE142:BE145"/>
    <mergeCell ref="BE149:BE150"/>
    <mergeCell ref="BE151:BE152"/>
    <mergeCell ref="BB110:BB111"/>
    <mergeCell ref="BC110:BC111"/>
    <mergeCell ref="BB113:BB117"/>
    <mergeCell ref="BC113:BC117"/>
    <mergeCell ref="BE110:BE111"/>
    <mergeCell ref="BE113:BE117"/>
    <mergeCell ref="BF137:BF140"/>
    <mergeCell ref="BG137:BG140"/>
    <mergeCell ref="BH137:BH140"/>
    <mergeCell ref="BB120:BB124"/>
    <mergeCell ref="BC120:BC124"/>
    <mergeCell ref="BB126:BB128"/>
    <mergeCell ref="BC126:BC128"/>
    <mergeCell ref="BB129:BB130"/>
    <mergeCell ref="BC129:BC130"/>
    <mergeCell ref="BB134:BB136"/>
    <mergeCell ref="BC134:BC136"/>
    <mergeCell ref="BB137:BB140"/>
    <mergeCell ref="BB162:BB165"/>
    <mergeCell ref="BC162:BC165"/>
    <mergeCell ref="BB168:BB170"/>
    <mergeCell ref="BC168:BC170"/>
    <mergeCell ref="BB171:BB172"/>
    <mergeCell ref="BC171:BC172"/>
    <mergeCell ref="BB174:BB175"/>
    <mergeCell ref="BC174:BC175"/>
    <mergeCell ref="BB176:BB178"/>
    <mergeCell ref="BC176:BC178"/>
    <mergeCell ref="BG157:BG158"/>
    <mergeCell ref="BE168:BE170"/>
    <mergeCell ref="BE171:BE172"/>
    <mergeCell ref="BE174:BE175"/>
    <mergeCell ref="BE176:BE178"/>
    <mergeCell ref="BF168:BF170"/>
    <mergeCell ref="BG168:BG170"/>
    <mergeCell ref="BF176:BF178"/>
    <mergeCell ref="BG176:BG178"/>
    <mergeCell ref="BE162:BE165"/>
    <mergeCell ref="V8:V37"/>
    <mergeCell ref="W8:W37"/>
    <mergeCell ref="X8:X37"/>
    <mergeCell ref="Y8:Y37"/>
    <mergeCell ref="Z8:Z37"/>
    <mergeCell ref="AB8:AB37"/>
    <mergeCell ref="BB157:BB158"/>
    <mergeCell ref="BC157:BC158"/>
    <mergeCell ref="BE157:BE158"/>
    <mergeCell ref="BB142:BB145"/>
    <mergeCell ref="BC142:BC145"/>
    <mergeCell ref="BB149:BB150"/>
    <mergeCell ref="BC149:BC150"/>
    <mergeCell ref="BB151:BB152"/>
    <mergeCell ref="BC151:BC152"/>
    <mergeCell ref="BC137:BC140"/>
    <mergeCell ref="BE120:BE124"/>
    <mergeCell ref="BE126:BE128"/>
    <mergeCell ref="BE129:BE130"/>
    <mergeCell ref="BE134:BE136"/>
    <mergeCell ref="BE137:BE140"/>
    <mergeCell ref="BC8:BC43"/>
    <mergeCell ref="BE8:BE43"/>
    <mergeCell ref="BE44:BE45"/>
    <mergeCell ref="AK144:AK145"/>
    <mergeCell ref="AL144:AL145"/>
    <mergeCell ref="AM144:AM145"/>
    <mergeCell ref="AN144:AN145"/>
    <mergeCell ref="AO144:AO145"/>
    <mergeCell ref="AP144:AP145"/>
    <mergeCell ref="X41:X42"/>
    <mergeCell ref="Y41:Y42"/>
    <mergeCell ref="Z41:Z42"/>
    <mergeCell ref="AB41:AB42"/>
    <mergeCell ref="Y69:Y83"/>
    <mergeCell ref="Z69:Z83"/>
    <mergeCell ref="AB69:AB83"/>
    <mergeCell ref="X56:X57"/>
    <mergeCell ref="Y56:Y57"/>
    <mergeCell ref="Z56:Z57"/>
    <mergeCell ref="AB56:AB57"/>
  </mergeCells>
  <dataValidations disablePrompts="1" count="1">
    <dataValidation operator="greaterThanOrEqual" allowBlank="1" showInputMessage="1" showErrorMessage="1" sqref="C111:C112 C153:C154 C137:C144 C126:C132 C101:C107 C88 C164 C83 C69 C97:C98 C94 C157 C146:C151 C62 C65:C66 C56:C60 C115:C116 C159"/>
  </dataValidations>
  <printOptions horizontalCentered="1"/>
  <pageMargins left="0.11811023622047245" right="0.11811023622047245" top="0.35433070866141736" bottom="0.35433070866141736" header="0.11811023622047245" footer="0.11811023622047245"/>
  <pageSetup paperSize="5" scale="33"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SALUD</vt:lpstr>
      <vt:lpstr>SALUD!Títulos_a_imprimir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2021-02-02T03:40:21Z</cp:lastPrinted>
  <dcterms:created xsi:type="dcterms:W3CDTF">2020-10-18T21:35:31Z</dcterms:created>
  <dcterms:modified xsi:type="dcterms:W3CDTF">2021-02-02T03:40:22Z</dcterms:modified>
</cp:coreProperties>
</file>