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ocuments\PLANES 2024\"/>
    </mc:Choice>
  </mc:AlternateContent>
  <bookViews>
    <workbookView xWindow="0" yWindow="0" windowWidth="28800" windowHeight="11235" tabRatio="597"/>
  </bookViews>
  <sheets>
    <sheet name="DESARROLLO SOCIAL" sheetId="1" r:id="rId1"/>
  </sheets>
  <definedNames>
    <definedName name="_xlnm.Print_Area" localSheetId="0">'DESARROLLO SOCIAL'!$A$3:$AR$56</definedName>
    <definedName name="_xlnm.Print_Titles" localSheetId="0">'DESARROLLO SOCIAL'!$A:$J,'DESARROLLO SOCIAL'!$1:$12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36" i="1" l="1"/>
  <c r="AQ53" i="1" l="1"/>
  <c r="AQ52" i="1"/>
  <c r="AQ51" i="1"/>
  <c r="AQ50" i="1"/>
  <c r="AQ49" i="1"/>
  <c r="AQ48" i="1"/>
  <c r="AQ47" i="1"/>
  <c r="AQ46" i="1"/>
  <c r="AQ45" i="1"/>
  <c r="AQ44" i="1"/>
  <c r="AQ43" i="1"/>
  <c r="AQ42" i="1"/>
  <c r="AQ41" i="1"/>
  <c r="Y41" i="1" s="1"/>
  <c r="AQ40" i="1"/>
  <c r="AQ39" i="1"/>
  <c r="AQ38" i="1"/>
  <c r="AQ37" i="1"/>
  <c r="AQ36" i="1"/>
  <c r="AQ35" i="1"/>
  <c r="AQ34" i="1"/>
  <c r="AQ33" i="1"/>
  <c r="AQ32" i="1"/>
  <c r="AQ31" i="1"/>
  <c r="AQ30" i="1"/>
  <c r="AQ29" i="1"/>
  <c r="AQ28" i="1"/>
  <c r="AQ27" i="1"/>
  <c r="AQ26" i="1"/>
  <c r="AQ25" i="1"/>
  <c r="AQ24" i="1"/>
  <c r="Y24" i="1" s="1"/>
  <c r="AS24" i="1" s="1"/>
  <c r="AQ23" i="1"/>
  <c r="Y23" i="1" s="1"/>
  <c r="AQ22" i="1"/>
  <c r="AQ21" i="1"/>
  <c r="AQ20" i="1"/>
  <c r="AQ19" i="1"/>
  <c r="AQ18" i="1"/>
  <c r="AQ17" i="1"/>
  <c r="AQ16" i="1"/>
  <c r="AQ15" i="1"/>
  <c r="AQ14" i="1"/>
  <c r="AQ13" i="1"/>
  <c r="AS13" i="1" l="1"/>
  <c r="Y13" i="1"/>
  <c r="Y14" i="1"/>
  <c r="AS14" i="1" s="1"/>
  <c r="Y42" i="1"/>
  <c r="AS42" i="1" s="1"/>
  <c r="Y53" i="1"/>
  <c r="AS53" i="1" s="1"/>
  <c r="Y52" i="1"/>
  <c r="AS52" i="1" s="1"/>
  <c r="Y46" i="1"/>
  <c r="AS46" i="1" s="1"/>
  <c r="Y51" i="1"/>
  <c r="AS51" i="1" s="1"/>
  <c r="Y50" i="1"/>
  <c r="AS50" i="1" s="1"/>
  <c r="Y48" i="1"/>
  <c r="AS48" i="1" s="1"/>
  <c r="Y47" i="1"/>
  <c r="AS47" i="1" s="1"/>
  <c r="Y45" i="1"/>
  <c r="AS45" i="1" s="1"/>
  <c r="Y49" i="1"/>
  <c r="AS49" i="1" s="1"/>
  <c r="Y44" i="1"/>
  <c r="AS44" i="1" s="1"/>
  <c r="Y43" i="1"/>
  <c r="AS43" i="1" s="1"/>
  <c r="AS41" i="1"/>
  <c r="Y40" i="1"/>
  <c r="AS40" i="1" s="1"/>
  <c r="Y39" i="1"/>
  <c r="AS39" i="1" s="1"/>
  <c r="Y38" i="1"/>
  <c r="AS38" i="1" s="1"/>
  <c r="Y37" i="1"/>
  <c r="AS37" i="1" s="1"/>
  <c r="Y30" i="1"/>
  <c r="AS30" i="1" s="1"/>
  <c r="Y31" i="1"/>
  <c r="AS31" i="1" s="1"/>
  <c r="Y35" i="1"/>
  <c r="AS35" i="1" s="1"/>
  <c r="Y34" i="1"/>
  <c r="AS34" i="1" s="1"/>
  <c r="Y32" i="1"/>
  <c r="AS32" i="1" s="1"/>
  <c r="Y29" i="1"/>
  <c r="AS29" i="1" s="1"/>
  <c r="Y33" i="1"/>
  <c r="AS33" i="1" s="1"/>
  <c r="Y28" i="1"/>
  <c r="AS28" i="1" s="1"/>
  <c r="Y36" i="1"/>
  <c r="AS36" i="1" s="1"/>
  <c r="Y27" i="1"/>
  <c r="AS27" i="1" s="1"/>
  <c r="Y26" i="1"/>
  <c r="AS26" i="1" s="1"/>
  <c r="Y25" i="1"/>
  <c r="AS25" i="1" s="1"/>
  <c r="Y22" i="1"/>
  <c r="AS22" i="1" s="1"/>
  <c r="Y21" i="1"/>
  <c r="AS21" i="1" s="1"/>
  <c r="Y20" i="1"/>
  <c r="AS20" i="1" s="1"/>
  <c r="Y19" i="1"/>
  <c r="AS19" i="1" s="1"/>
  <c r="Y18" i="1"/>
  <c r="AS18" i="1" s="1"/>
  <c r="Y17" i="1"/>
  <c r="AS17" i="1" s="1"/>
  <c r="Y16" i="1"/>
  <c r="AS16" i="1" s="1"/>
  <c r="Y15" i="1"/>
  <c r="AS23" i="1"/>
  <c r="AS15" i="1" l="1"/>
  <c r="K28" i="1"/>
</calcChain>
</file>

<file path=xl/comments1.xml><?xml version="1.0" encoding="utf-8"?>
<comments xmlns="http://schemas.openxmlformats.org/spreadsheetml/2006/main">
  <authors>
    <author>HP</author>
  </authors>
  <commentList>
    <comment ref="H19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URBANOS Y RURALES</t>
        </r>
      </text>
    </comment>
    <comment ref="H21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POLITICA PUBLICA FAMILIA</t>
        </r>
      </text>
    </comment>
    <comment ref="H22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ESTRATEGIAS PROCESOS PEDAGOGICOS ATENNCIÓN DIFERENCIAL NNA- ESTRATEGIA PROCESOS DE UNION FAMILIAR-OBSERVATORIO FAMILIA</t>
        </r>
      </text>
    </comment>
    <comment ref="H2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ACTIVIDADES PROMOCION Y PREVENCION FAMILIAS EN ACCION</t>
        </r>
      </text>
    </comment>
    <comment ref="H26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FAMILIAS EN ACCION - JOVENES EN ACCIÓN</t>
        </r>
      </text>
    </comment>
    <comment ref="H28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LGTBI</t>
        </r>
      </text>
    </comment>
    <comment ref="H29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POLITICA JUVENTUD-CONSEJO JUVENTUD- HOGAR DE PASO-APOYO ELECCION CONSEJO JUV</t>
        </r>
      </text>
    </comment>
    <comment ref="H30" authorId="0" shapeId="0">
      <text>
        <r>
          <rPr>
            <b/>
            <sz val="8"/>
            <color indexed="81"/>
            <rFont val="Tahoma"/>
            <family val="2"/>
          </rPr>
          <t>HP:</t>
        </r>
        <r>
          <rPr>
            <sz val="8"/>
            <color indexed="81"/>
            <rFont val="Tahoma"/>
            <family val="2"/>
          </rPr>
          <t xml:space="preserve">
APOYO A JÓVENES CONSTRUCCION DE OPORTUNIDADES - PROYECTOS PRODUCTIVOS</t>
        </r>
      </text>
    </comment>
    <comment ref="H31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JOVENES VINCULADOS SEMANA JUVENTUD Y DEMAS ACTIVIDADES</t>
        </r>
      </text>
    </comment>
    <comment ref="H32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JORNADAS DE EMPRENDIMIENTO PARA JOVENES</t>
        </r>
      </text>
    </comment>
    <comment ref="H33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JORNADAS PROMOCION REINCORPORACION SRPA-PREVENCION DELITO ADOLESCENTES Y JOVENES SRPA</t>
        </r>
      </text>
    </comment>
    <comment ref="H34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CAMPAÑAS PREVENCION DELINCUENCIA JUVENIL
</t>
        </r>
      </text>
    </comment>
    <comment ref="H3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PLATAFORMA JUVENTUD Y CONSEJO Y FORO</t>
        </r>
      </text>
    </comment>
    <comment ref="H36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ACTIVIDADES PROMOCIÓN Y PROTECCIÓN DE LA MUJER
</t>
        </r>
      </text>
    </comment>
    <comment ref="H38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ACCIONES Y PROGRAMAS EN BENEFICIO ADULTO MAYOR- POLITICA ADULTO MAYOR</t>
        </r>
      </text>
    </comment>
    <comment ref="H40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POLITICA DISCAPACIDAD-ACCIONES Y PROGRAMAS SOCIALES DISCA ADULTO Y NNA-REGISTRO PERSONAS EN COND DE DISCAPACIDAD</t>
        </r>
      </text>
    </comment>
    <comment ref="H43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SISTEMA RUSICTS DILIGENCIADO</t>
        </r>
      </text>
    </comment>
  </commentList>
</comments>
</file>

<file path=xl/sharedStrings.xml><?xml version="1.0" encoding="utf-8"?>
<sst xmlns="http://schemas.openxmlformats.org/spreadsheetml/2006/main" count="357" uniqueCount="200">
  <si>
    <t>NOMBRE DE LA DEPENDENCIA:</t>
  </si>
  <si>
    <t>NOMBRE DIRECTIVO RESPONSABLE:</t>
  </si>
  <si>
    <t>FECHA (DD/MM/AAAA):</t>
  </si>
  <si>
    <t xml:space="preserve">2. PLAN INDICATIVO </t>
  </si>
  <si>
    <t xml:space="preserve">3. PROYECTO DE INVERSION </t>
  </si>
  <si>
    <t xml:space="preserve">4. ACTIVIDADES </t>
  </si>
  <si>
    <t>7.  PRESUPUESTO PROGRAMADO 
(miles de pesos )</t>
  </si>
  <si>
    <t xml:space="preserve">FUENTES DE FINANCIACION ( MILLONES) </t>
  </si>
  <si>
    <t xml:space="preserve">9. RESPONSABLES </t>
  </si>
  <si>
    <t xml:space="preserve">NOMBRE DEL PROYECTO </t>
  </si>
  <si>
    <t>ESTADO DEL PROYECTO EN SUIFP</t>
  </si>
  <si>
    <t xml:space="preserve">CODIGO BPIN </t>
  </si>
  <si>
    <t xml:space="preserve">VALOR TOTAL DEL PROYECTO </t>
  </si>
  <si>
    <t xml:space="preserve">CANTIDAD </t>
  </si>
  <si>
    <t xml:space="preserve">UNIDAD DE MEDIDA </t>
  </si>
  <si>
    <t xml:space="preserve">ENTREGABLE DE LA ACTIVIDAD </t>
  </si>
  <si>
    <t xml:space="preserve">REQUIERE CONTRATO 
SI/NO </t>
  </si>
  <si>
    <t xml:space="preserve">MONTO TOTAL PROGRAMADO
 Miles de pesos) </t>
  </si>
  <si>
    <t>Vigencias futuras</t>
  </si>
  <si>
    <t xml:space="preserve">SECTOR  </t>
  </si>
  <si>
    <t xml:space="preserve">CÓDIGO SECTOR  </t>
  </si>
  <si>
    <t xml:space="preserve">PROGRAMA </t>
  </si>
  <si>
    <t>CÓDIGO PROGRAMA</t>
  </si>
  <si>
    <t xml:space="preserve"> PRODUCTO PDT </t>
  </si>
  <si>
    <t xml:space="preserve">CÓDIGO DE PRODUCTO  </t>
  </si>
  <si>
    <t>INDICADOR DE PRODUCTO</t>
  </si>
  <si>
    <t xml:space="preserve">CODIGO </t>
  </si>
  <si>
    <t xml:space="preserve">TIPO DE ACTIVIDAD (PREVIA ,DE EJECUCION DE LA INVERSION, CIERRE) </t>
  </si>
  <si>
    <t xml:space="preserve">ENE-MAR </t>
  </si>
  <si>
    <t>ABR-JUN</t>
  </si>
  <si>
    <t>JUL-SEP</t>
  </si>
  <si>
    <t>OCT-DIC</t>
  </si>
  <si>
    <t xml:space="preserve">POR UN CARMEN CON EQUIDAD SOCIAL </t>
  </si>
  <si>
    <t>DESCRIPCION DE ACTIVIDADES  PREVIAS, DURANTE Y CIERRE</t>
  </si>
  <si>
    <t>PLAN DE ACCIÓN:</t>
  </si>
  <si>
    <t>ALCALDÍA CARMEN DE APICALÁ- TOLIMA</t>
  </si>
  <si>
    <t xml:space="preserve">6. PROGRAMACION FISICA  y FINANCIERA (PAGOS) </t>
  </si>
  <si>
    <t>Secretaria de Bienestar y Desarrollo Social</t>
  </si>
  <si>
    <t>INCLUSIÓN SOCIAL</t>
  </si>
  <si>
    <t>INCLUSIÓN SOCIAL Y PRODUCTIVA PARA LA POBLACIÓN EN SITUACIÓN DE VULNERABILIDAD</t>
  </si>
  <si>
    <t>ATENCIÓN INTEGRAL DE LA POBLACIÓN EN SITUACIÓN PERMANENTE DE DESPROTECCIÓN SOCIAL Y/O FAMILIAR</t>
  </si>
  <si>
    <t xml:space="preserve">ATENCIÓN, ASISTENCIA Y REPARACIÓN INTEGRAL A LAS VÍCTIMAS </t>
  </si>
  <si>
    <t>LÍNEA ESTRATÉGICA</t>
  </si>
  <si>
    <t xml:space="preserve">Servicio de educación para el trabajo a la población vulnerable </t>
  </si>
  <si>
    <t xml:space="preserve">Servicio de asistencia técnica para el emprendimiento </t>
  </si>
  <si>
    <t xml:space="preserve">Servicio de gestión para la colocación de empleo </t>
  </si>
  <si>
    <t xml:space="preserve">Servicio de entrega de raciones de alimentos </t>
  </si>
  <si>
    <t xml:space="preserve">Servicio de acompañamiento familiar y comunitario para la superación de la pobreza </t>
  </si>
  <si>
    <t xml:space="preserve">Documento de lineamientos técnicos </t>
  </si>
  <si>
    <t xml:space="preserve">Servicio de asistencia técnica para el autoconsumo de los hogares en situación de vulnerabilidad social </t>
  </si>
  <si>
    <t xml:space="preserve">Servicio de gestión de oferta social para la población vulnerable </t>
  </si>
  <si>
    <t xml:space="preserve">Servicio de apoyo para las unidades productivas para el autoconsumo de los hogares en situación de vulnerabilidad social </t>
  </si>
  <si>
    <t xml:space="preserve">Centros de protección social para el adulto mayor adecuados </t>
  </si>
  <si>
    <t xml:space="preserve">Servicio de atención y protección integral al adulto mayor </t>
  </si>
  <si>
    <t xml:space="preserve">Servicio de atención integral a población en condición de discapacidad </t>
  </si>
  <si>
    <t xml:space="preserve">Centros de atención integral para personas con discapacidad adecuados </t>
  </si>
  <si>
    <t xml:space="preserve">Centros de atención integral para personas con discapacidad dotados </t>
  </si>
  <si>
    <t xml:space="preserve">Documentos de diagnóstico y/o caracterización del daño colectivo </t>
  </si>
  <si>
    <t xml:space="preserve">Servicio de orientación y comunicación a las víctimas </t>
  </si>
  <si>
    <t xml:space="preserve">Servicio de ayuda y atención humanitaria </t>
  </si>
  <si>
    <t xml:space="preserve">Servicio de asistencia funeraria </t>
  </si>
  <si>
    <t xml:space="preserve">Servicios de implementaciónde medidas de satisfacción y acompañamiento a las víctimas del conflicto armado </t>
  </si>
  <si>
    <t xml:space="preserve">Servicio de asistencia técnica para la participación de las víctimas </t>
  </si>
  <si>
    <t xml:space="preserve">Servicio de apoyo para la generación de ingresos </t>
  </si>
  <si>
    <t xml:space="preserve">Hogares con asistencia técnica para la generación de ingresos </t>
  </si>
  <si>
    <t xml:space="preserve">Personas inscritas </t>
  </si>
  <si>
    <t xml:space="preserve">Personas certificadas </t>
  </si>
  <si>
    <t>Proyectos productivos formulados</t>
  </si>
  <si>
    <t xml:space="preserve">Personas asistidas técnicamente </t>
  </si>
  <si>
    <t xml:space="preserve">Personas vinculadas a empleo formal para población vulnerable </t>
  </si>
  <si>
    <t>Personas beneficiadas con raciones de alimentos</t>
  </si>
  <si>
    <t xml:space="preserve">Hogares con acompañamiento familiar </t>
  </si>
  <si>
    <t xml:space="preserve">Talleres de orientación para el bienestar comunitario realizados </t>
  </si>
  <si>
    <t xml:space="preserve">Documentos de lineamientos técnicos elaborados </t>
  </si>
  <si>
    <t xml:space="preserve">Iniciativas de fortalecimiento comunitario apoyadas </t>
  </si>
  <si>
    <t xml:space="preserve">Hogares asistidos técnicamente </t>
  </si>
  <si>
    <t xml:space="preserve">Beneficiarios potenciales para quienes se gestiona la oferta social </t>
  </si>
  <si>
    <t xml:space="preserve">Mecanismos de articulación implementados para la gestión de oferta social </t>
  </si>
  <si>
    <t xml:space="preserve">Beneficiarios de la oferta social atendidos </t>
  </si>
  <si>
    <t>Hogares con unidades productivas para autoconsumo instaladas</t>
  </si>
  <si>
    <t>Mecanismos de articulación implementados para la gestión de oferta social</t>
  </si>
  <si>
    <t xml:space="preserve">Adultos mayores atendidos con servicios integrales </t>
  </si>
  <si>
    <t>Personas con discapacidad atendidas con servicios integrales</t>
  </si>
  <si>
    <t>Centros de atención integral para personas con discapacidad dotados</t>
  </si>
  <si>
    <t xml:space="preserve">Documento elaborado </t>
  </si>
  <si>
    <t xml:space="preserve">Solicitudes tramitadas </t>
  </si>
  <si>
    <t xml:space="preserve">Personas con asistencia humanitaria </t>
  </si>
  <si>
    <t xml:space="preserve">Hogares víctimas con atención humanitaria </t>
  </si>
  <si>
    <t xml:space="preserve">Personas con atención humanitaria por subsidiariedad  </t>
  </si>
  <si>
    <t xml:space="preserve">Hogares subsidiados en asistencia funeraria  </t>
  </si>
  <si>
    <t>Víctimas reconocidas, recordadas y dignificadas por el Estado</t>
  </si>
  <si>
    <t>Acciones realizadas en cumplimiento de las medidas de satisfacción, distintas al mensaje estatal de reconocimiento</t>
  </si>
  <si>
    <t xml:space="preserve">Mesas de participación en funcionamiento </t>
  </si>
  <si>
    <t xml:space="preserve">Víctimas asistidas técnicamente </t>
  </si>
  <si>
    <t xml:space="preserve">APOYO A LAS ACCIONES DE INCLUSIÓN SOCIAL Y PRODUCTIVA PARA LA POBLACIÓN EN SITUACIÓN DE VULNERABILIDAD DEL MUNICIPIO DE CARMEN DE APICALÁ, TOLIMA </t>
  </si>
  <si>
    <t>FORTALECIMIENTO AL PROGRAMA DE MUJER Y EQUIDAD DE GENERO EN EL MUNICIPIO DE CARMEN DE APICALÁ, TOLIMA</t>
  </si>
  <si>
    <t>FORTALECIMIENTO Y DESARROLLO DE ACCIONES QUE DEN GARANTÍA A LOS DERECHOS DE LA POBLACIÓN JUVENIL DEL MUNICIPIO DE CARMEN DE APICALÁ, TOLIMA</t>
  </si>
  <si>
    <t>APOYO INTEGRAL EN LA ATENCIÓN DEL ADULTO MAYOR DEL MUNICIPIO DE CARMEN DE APICALÁ</t>
  </si>
  <si>
    <t xml:space="preserve">IMPLEMENTACIÓN DE ACCIONES CON LA POBLACIÓN VICTIMA DEL CONFLICTO ARMADO QUE RESIDE EN EL MUNICIPIO DE CARMEN DE APICALÁ, TOLIMA </t>
  </si>
  <si>
    <t xml:space="preserve">Promocion y divulgacion de la oferta academica para la poblacion vulnerable del municipio - en articulacion con el Servicio Nacional de Aprendizaje - SENA - Ibague - Espinal - Publicacion Oferta Academica Canales de Información Digital y Carteleras de Alcaldia </t>
  </si>
  <si>
    <t>APOYO INTEGRAL EN LA ATENCIÓN A LA POBLACIÓN EN SITUACIÓN DE DISCAPACIDAD DEL CARMEN DE APICALÁ</t>
  </si>
  <si>
    <t xml:space="preserve">Número </t>
  </si>
  <si>
    <t>NO</t>
  </si>
  <si>
    <t xml:space="preserve">Numero de Publicaciones - Registro personas inscritas en cursos </t>
  </si>
  <si>
    <t xml:space="preserve">Servicio de atención integral al habitante de la calle </t>
  </si>
  <si>
    <t xml:space="preserve">Personas atendidas con servicios integrales  </t>
  </si>
  <si>
    <t xml:space="preserve">Personas Certificadas </t>
  </si>
  <si>
    <t xml:space="preserve">Apoyo en la ejecución de y certificacion de la oferta academica complementaria para el programa familias en acción - vulnerable del municipio - en articulacion con el Servicio Nacional de Aprendizaje - SENA </t>
  </si>
  <si>
    <t>SI</t>
  </si>
  <si>
    <t>Numero</t>
  </si>
  <si>
    <t>Informes - Actas - Reuniones</t>
  </si>
  <si>
    <t>Articulación Institucional - Interna y externa para la formulación de proyectos productivos para la población Vulnerable</t>
  </si>
  <si>
    <t xml:space="preserve">Proyectos Formulados </t>
  </si>
  <si>
    <t>Articulación Institucional - Interna y externa para la realizar asistencia tecnica - agropecuaria - ambiental - piscicola - negocio familiar - emprendimientos</t>
  </si>
  <si>
    <t>Personas Asistidas</t>
  </si>
  <si>
    <t>Promocion y divulgacion de la oferta de empleo publico y agencias de empleo - acciones de generación de ingresos mediante apoyo a negocios familiares y de asociatividad</t>
  </si>
  <si>
    <t xml:space="preserve">Numero de Publicaciones - de Apoyos a negocios propios familiares y de asociatividad </t>
  </si>
  <si>
    <t>Entrega de raciones de alimentos - a poblacion adulta mayor - población en condición de discapacidad - y población vulnerable</t>
  </si>
  <si>
    <t>Raciones Entregadas</t>
  </si>
  <si>
    <t>Hogares asistidos</t>
  </si>
  <si>
    <t xml:space="preserve">Talleres y capacitaciones </t>
  </si>
  <si>
    <t>Capacitacion y acompañamineto famliar al programa familias en accion, jovenes en accion, colombia mayor y poblacion en condicion de discapacidad</t>
  </si>
  <si>
    <t>Documentos Tecnico Politica Publica - Adulto Mayor - y Politica Publica de la Familia</t>
  </si>
  <si>
    <t>Documento Tecnico Elaborado</t>
  </si>
  <si>
    <t xml:space="preserve">Programas de fortalecimiento dirigidos a la poblacion vulnerable del municipio estrategias programa famlias en accion </t>
  </si>
  <si>
    <t>Estretegias - Talleres</t>
  </si>
  <si>
    <t>Servicios de focalización, e inscripicion de nucleos familiares a los programas de familias en accion, jovenes en accion y colombia mayor - Contratacion de los enlaces y personal necesarios</t>
  </si>
  <si>
    <t>beneficiarios inscritos - registro de inscripciones</t>
  </si>
  <si>
    <t>Actividades de Promocion y Divulgación programas</t>
  </si>
  <si>
    <t xml:space="preserve">Contratacion Personal de Enlaces de Familias y Jovenes en Accion </t>
  </si>
  <si>
    <t xml:space="preserve">Registro de Inscriciones - Novedades y Atencion Beneficiarios </t>
  </si>
  <si>
    <t>Divulgacion Medios Digitales</t>
  </si>
  <si>
    <t xml:space="preserve">Servicios de Atención Enlace de Juventudes - Promoción y Activación Asamblea de Juventudes - Plataforma de Juventudes </t>
  </si>
  <si>
    <t>Apoyo logistico Consejo de Juventudes Realizacion de la Semana de la Juventud y el dia internacional de la juvntud</t>
  </si>
  <si>
    <t>Contrato de apoyo consejo juventudes</t>
  </si>
  <si>
    <t>Registro de participantes de las actidades programadas</t>
  </si>
  <si>
    <t>Jornada de emprendimiento en el marco de la semana de la juventud y el dia internacional de la juventiud</t>
  </si>
  <si>
    <t>Capacitacion - Entrega de Plegables</t>
  </si>
  <si>
    <t>Pulbicaciones y Actidivades de divulgacion medios digitales</t>
  </si>
  <si>
    <t xml:space="preserve">jorndas instituciones educativas </t>
  </si>
  <si>
    <t xml:space="preserve">actas de reuniones </t>
  </si>
  <si>
    <t xml:space="preserve">Contrato de Mantenimiento </t>
  </si>
  <si>
    <t xml:space="preserve">contrato de servicios </t>
  </si>
  <si>
    <t>personas atendidas</t>
  </si>
  <si>
    <t>persosnas beneficiadas</t>
  </si>
  <si>
    <t xml:space="preserve">Contrato </t>
  </si>
  <si>
    <t>servicios de mantenimiento centro de discapacidad</t>
  </si>
  <si>
    <t>Contrato</t>
  </si>
  <si>
    <t>Documento tecnico - caracterizacion poblacion victima</t>
  </si>
  <si>
    <t>Servicios de Atencion oficina enlace municipal de victimas</t>
  </si>
  <si>
    <t xml:space="preserve">Personas atendidas con servicios </t>
  </si>
  <si>
    <t>Personas beneficiadas</t>
  </si>
  <si>
    <t xml:space="preserve">registro y tramite ante la oficina departamantal </t>
  </si>
  <si>
    <t xml:space="preserve">resolucion de auxilio funerario </t>
  </si>
  <si>
    <t>Conmemoracion dia de las victimas y semana de la paz y los derechos humanos - servicios logisticos</t>
  </si>
  <si>
    <t xml:space="preserve">Contrato logistico para las actividades de conmemoracion </t>
  </si>
  <si>
    <t xml:space="preserve">Registro de Pesonas asistentes a las actividades de conmemoracion </t>
  </si>
  <si>
    <t>Contrato - Registro Elecciones</t>
  </si>
  <si>
    <t>Apoyo logistico y tecnico para la eleccion de la mesa municipal de las victimas - apoyo econmico miembros de la mesa</t>
  </si>
  <si>
    <t>Proyecto Produtivo Panaderia - Registro y Curso tecnico</t>
  </si>
  <si>
    <t>Personas Inscritas y Certificadas - SENA</t>
  </si>
  <si>
    <t xml:space="preserve">Asistencia tecnica y acompañamiento a hogares y nucleos familiares urbanos y rurales para la superacion de la pobreza extrema </t>
  </si>
  <si>
    <t xml:space="preserve">Contratación servicios logisticos para las actividades de bienestar comunitario del programa familias en accion y jovenes en accion </t>
  </si>
  <si>
    <t>Articulacion - interna y externa para el fortalecimiento de unidades productivas en los hogares rurales y urbanos</t>
  </si>
  <si>
    <t>Actividades de promocion de los derechos de la comunidad LGTBI</t>
  </si>
  <si>
    <t>Jornadas de promocion - publicaciones dirigidad a poblacion reincertada en el municipio</t>
  </si>
  <si>
    <t>Campañas de prevención delincuencia juvenil</t>
  </si>
  <si>
    <t xml:space="preserve">Actualizacion de la plataforma de juventudes - logistica reuniones consejo de juventudes </t>
  </si>
  <si>
    <t xml:space="preserve">Mantenimiento instalaciones Hogar Geriatrico </t>
  </si>
  <si>
    <t xml:space="preserve">Servicios de antencion del Hogar Geriatrico y el Programa Centro Dia </t>
  </si>
  <si>
    <t xml:space="preserve">Servicios de atencion poblacion en condicion de calle </t>
  </si>
  <si>
    <t>Contratacion de servicios integrales - centro de Discapacidad - documento tecnico politica publica de discapacidad - apoyo kit nutricionales - conmemoracion dia internacional de discapacidad</t>
  </si>
  <si>
    <t>Servicios de dotacion Centro de Discapacidad</t>
  </si>
  <si>
    <t>Servicios de atencion ayuda humanitaria inmediata</t>
  </si>
  <si>
    <t>Servicio de artiuculacion atencion humanitaria subsidiada - oficina de victimas departamental</t>
  </si>
  <si>
    <t xml:space="preserve">Tramites de auxilios funerarios entregados </t>
  </si>
  <si>
    <t xml:space="preserve">Dependencia o unidad ejecutora y la persona responsable </t>
  </si>
  <si>
    <r>
      <t xml:space="preserve">Servicios de Atención Oficina Enlace de la Mujer - Conmemoración Dia Internacional de la Mujer - Conmemoración Dia de la Madre - Apoyo Logistico Consejo Comunitario de Mujeres - Conmemorarión de la </t>
    </r>
    <r>
      <rPr>
        <b/>
        <sz val="10"/>
        <rFont val="Calibri Light"/>
        <family val="2"/>
        <scheme val="major"/>
      </rPr>
      <t>NO</t>
    </r>
    <r>
      <rPr>
        <sz val="10"/>
        <rFont val="Calibri Light"/>
        <family val="2"/>
        <scheme val="major"/>
      </rPr>
      <t xml:space="preserve"> Violencia Contra la Mujer - Oferta y Apoyo al Emprendimiento - Documento Tecnico Politica Publica   </t>
    </r>
  </si>
  <si>
    <t>META 2024 (1ER SEMESTRE)</t>
  </si>
  <si>
    <t>Recursos propios 2024</t>
  </si>
  <si>
    <t>SGP Educación 2024</t>
  </si>
  <si>
    <t xml:space="preserve"> SGP Salud 2024</t>
  </si>
  <si>
    <t>SGP APSB 2024</t>
  </si>
  <si>
    <t>SGP Cultura 2024</t>
  </si>
  <si>
    <t>SGP Deporte 2024</t>
  </si>
  <si>
    <t>SGP Libre Inversión 2024</t>
  </si>
  <si>
    <t>SGP Libre Destinación 42% Mpios 4, 5 y 6 Cat 2024</t>
  </si>
  <si>
    <t>SGP Alimentación Escolar 2024</t>
  </si>
  <si>
    <t>SGP Municipios Río Magdalena 2024</t>
  </si>
  <si>
    <t>SGP Primera Infancia 2024</t>
  </si>
  <si>
    <t xml:space="preserve"> Regalías 2024</t>
  </si>
  <si>
    <t>Cofinanciación Departamento 2024</t>
  </si>
  <si>
    <t>Cofinanciación Nación 2024</t>
  </si>
  <si>
    <t>Crédito 2024</t>
  </si>
  <si>
    <t>Otros 2024</t>
  </si>
  <si>
    <t>Total  2024</t>
  </si>
  <si>
    <t xml:space="preserve">1- INFORMACION PLAN DE DESARROLLO 2020-2023 </t>
  </si>
  <si>
    <t>MARIA ANGELICA CUBILLOS FORERO</t>
  </si>
  <si>
    <t xml:space="preserve">MARIA ANGELICA CUBILLOS FORERO </t>
  </si>
  <si>
    <t>Realizacion de la Semana de la Juventud y el dia internacional de la juventud cantidad de jovenes participantes en las actividades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</si>
</sst>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\ * #,##0_-;\-&quot;$&quot;\ * #,##0_-;_-&quot;$&quot;\ * &quot;-&quot;_-;_-@_-"/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1"/>
      <color theme="0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3" tint="-0.249977111117893"/>
      <name val="Calibri Light"/>
      <family val="2"/>
      <scheme val="major"/>
    </font>
    <font>
      <b/>
      <sz val="10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0"/>
      <color theme="3" tint="-0.249977111117893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sz val="10"/>
      <name val="Calibri Light"/>
      <family val="2"/>
      <scheme val="major"/>
    </font>
  </fonts>
  <fills count="1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00863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B050"/>
      </left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rgb="FF00B05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rgb="FF00B050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71">
    <xf numFmtId="0" fontId="0" fillId="0" borderId="0" xfId="0"/>
    <xf numFmtId="0" fontId="8" fillId="0" borderId="0" xfId="0" applyFont="1"/>
    <xf numFmtId="0" fontId="11" fillId="7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 applyProtection="1">
      <alignment horizontal="center" vertical="center" wrapText="1"/>
      <protection locked="0"/>
    </xf>
    <xf numFmtId="17" fontId="14" fillId="7" borderId="1" xfId="0" applyNumberFormat="1" applyFont="1" applyFill="1" applyBorder="1" applyAlignment="1" applyProtection="1">
      <alignment horizontal="center" vertical="center" wrapText="1"/>
      <protection locked="0"/>
    </xf>
    <xf numFmtId="43" fontId="14" fillId="8" borderId="1" xfId="1" applyFont="1" applyFill="1" applyBorder="1" applyAlignment="1" applyProtection="1">
      <alignment horizontal="center" vertical="center" wrapText="1"/>
      <protection locked="0"/>
    </xf>
    <xf numFmtId="0" fontId="13" fillId="11" borderId="1" xfId="0" applyFont="1" applyFill="1" applyBorder="1" applyAlignment="1">
      <alignment horizontal="center" vertical="center" wrapText="1"/>
    </xf>
    <xf numFmtId="42" fontId="14" fillId="12" borderId="1" xfId="2" applyFont="1" applyFill="1" applyBorder="1" applyAlignment="1" applyProtection="1">
      <alignment horizontal="center" vertical="center" wrapText="1"/>
      <protection locked="0"/>
    </xf>
    <xf numFmtId="0" fontId="15" fillId="13" borderId="1" xfId="0" applyFont="1" applyFill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top"/>
    </xf>
    <xf numFmtId="0" fontId="15" fillId="13" borderId="2" xfId="0" applyFont="1" applyFill="1" applyBorder="1" applyAlignment="1">
      <alignment horizontal="justify" vertical="center" wrapText="1"/>
    </xf>
    <xf numFmtId="3" fontId="8" fillId="0" borderId="0" xfId="0" applyNumberFormat="1" applyFont="1"/>
    <xf numFmtId="0" fontId="8" fillId="0" borderId="0" xfId="0" applyFont="1" applyAlignment="1">
      <alignment vertical="top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/>
    <xf numFmtId="0" fontId="15" fillId="13" borderId="2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/>
    </xf>
    <xf numFmtId="3" fontId="8" fillId="0" borderId="4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top"/>
    </xf>
    <xf numFmtId="3" fontId="8" fillId="0" borderId="5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justify" vertical="center" wrapText="1"/>
    </xf>
    <xf numFmtId="0" fontId="8" fillId="15" borderId="1" xfId="0" applyFont="1" applyFill="1" applyBorder="1" applyAlignment="1">
      <alignment horizontal="center" vertical="center" wrapText="1"/>
    </xf>
    <xf numFmtId="3" fontId="8" fillId="15" borderId="1" xfId="0" applyNumberFormat="1" applyFont="1" applyFill="1" applyBorder="1" applyAlignment="1">
      <alignment horizontal="center" vertical="center"/>
    </xf>
    <xf numFmtId="0" fontId="8" fillId="15" borderId="1" xfId="0" applyFont="1" applyFill="1" applyBorder="1" applyAlignment="1">
      <alignment horizontal="center" vertical="center"/>
    </xf>
    <xf numFmtId="3" fontId="8" fillId="15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/>
    </xf>
    <xf numFmtId="0" fontId="15" fillId="16" borderId="12" xfId="0" applyFont="1" applyFill="1" applyBorder="1" applyAlignment="1">
      <alignment horizontal="justify" vertical="top" wrapText="1"/>
    </xf>
    <xf numFmtId="0" fontId="15" fillId="16" borderId="12" xfId="0" applyFont="1" applyFill="1" applyBorder="1" applyAlignment="1">
      <alignment horizontal="justify" vertical="center" wrapText="1"/>
    </xf>
    <xf numFmtId="0" fontId="15" fillId="16" borderId="13" xfId="0" applyFont="1" applyFill="1" applyBorder="1" applyAlignment="1">
      <alignment horizontal="justify" vertical="center" wrapText="1"/>
    </xf>
    <xf numFmtId="49" fontId="15" fillId="16" borderId="1" xfId="0" applyNumberFormat="1" applyFont="1" applyFill="1" applyBorder="1" applyAlignment="1">
      <alignment horizontal="justify" vertical="center" wrapText="1"/>
    </xf>
    <xf numFmtId="0" fontId="15" fillId="16" borderId="14" xfId="0" applyFont="1" applyFill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/>
    </xf>
    <xf numFmtId="43" fontId="6" fillId="6" borderId="1" xfId="1" applyFont="1" applyFill="1" applyBorder="1" applyAlignment="1">
      <alignment horizontal="center" vertical="center" wrapText="1"/>
    </xf>
    <xf numFmtId="43" fontId="6" fillId="6" borderId="1" xfId="1" applyFont="1" applyFill="1" applyBorder="1" applyAlignment="1">
      <alignment horizontal="center" vertical="center"/>
    </xf>
    <xf numFmtId="42" fontId="10" fillId="7" borderId="1" xfId="2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14" borderId="6" xfId="0" applyFont="1" applyFill="1" applyBorder="1" applyAlignment="1">
      <alignment horizontal="left" vertical="center" wrapText="1"/>
    </xf>
    <xf numFmtId="0" fontId="6" fillId="14" borderId="7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6" fillId="14" borderId="8" xfId="0" applyFont="1" applyFill="1" applyBorder="1" applyAlignment="1">
      <alignment horizontal="left" vertical="center" wrapText="1"/>
    </xf>
    <xf numFmtId="0" fontId="6" fillId="14" borderId="9" xfId="0" applyFont="1" applyFill="1" applyBorder="1" applyAlignment="1">
      <alignment horizontal="left" vertical="center" wrapText="1"/>
    </xf>
    <xf numFmtId="0" fontId="9" fillId="15" borderId="1" xfId="0" applyFont="1" applyFill="1" applyBorder="1" applyAlignment="1">
      <alignment horizontal="justify" vertical="center" wrapText="1"/>
    </xf>
    <xf numFmtId="0" fontId="6" fillId="14" borderId="10" xfId="0" applyFont="1" applyFill="1" applyBorder="1" applyAlignment="1">
      <alignment horizontal="left" vertical="center" wrapText="1"/>
    </xf>
    <xf numFmtId="0" fontId="6" fillId="14" borderId="11" xfId="0" applyFont="1" applyFill="1" applyBorder="1" applyAlignment="1">
      <alignment horizontal="left" vertical="center" wrapText="1"/>
    </xf>
    <xf numFmtId="14" fontId="9" fillId="0" borderId="1" xfId="0" applyNumberFormat="1" applyFont="1" applyBorder="1" applyAlignment="1">
      <alignment horizontal="justify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3" fontId="8" fillId="0" borderId="3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</cellXfs>
  <cellStyles count="3">
    <cellStyle name="Millares" xfId="1" builtinId="3"/>
    <cellStyle name="Moneda [0]" xfId="2" builtinId="7"/>
    <cellStyle name="Normal" xfId="0" builtinId="0"/>
  </cellStyles>
  <dxfs count="0"/>
  <tableStyles count="0" defaultTableStyle="TableStyleMedium2" defaultPivotStyle="PivotStyleLight16"/>
  <colors>
    <mruColors>
      <color rgb="FF0086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258534</xdr:colOff>
      <xdr:row>2</xdr:row>
      <xdr:rowOff>115271</xdr:rowOff>
    </xdr:from>
    <xdr:to>
      <xdr:col>5</xdr:col>
      <xdr:colOff>2830285</xdr:colOff>
      <xdr:row>5</xdr:row>
      <xdr:rowOff>361394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70E78027-34D0-132B-3D60-5D18386521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7284" y="441842"/>
          <a:ext cx="2571751" cy="1702088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S58"/>
  <sheetViews>
    <sheetView tabSelected="1" topLeftCell="E24" zoomScale="91" zoomScaleNormal="91" workbookViewId="0">
      <selection activeCell="J53" sqref="J53"/>
    </sheetView>
  </sheetViews>
  <sheetFormatPr baseColWidth="10" defaultRowHeight="12.75" x14ac:dyDescent="0.2"/>
  <cols>
    <col min="1" max="1" width="20" style="1" customWidth="1"/>
    <col min="2" max="2" width="17.42578125" style="1" customWidth="1"/>
    <col min="3" max="3" width="10.85546875" style="1" customWidth="1"/>
    <col min="4" max="4" width="15.42578125" style="1" customWidth="1"/>
    <col min="5" max="5" width="14.85546875" style="1" customWidth="1"/>
    <col min="6" max="6" width="45" style="1" customWidth="1"/>
    <col min="7" max="7" width="13.5703125" style="1" hidden="1" customWidth="1"/>
    <col min="8" max="8" width="45.28515625" style="1" customWidth="1"/>
    <col min="9" max="9" width="0" style="1" hidden="1" customWidth="1"/>
    <col min="10" max="10" width="11.42578125" style="1"/>
    <col min="11" max="11" width="22.7109375" style="1" hidden="1" customWidth="1"/>
    <col min="12" max="13" width="11.42578125" style="1" hidden="1" customWidth="1"/>
    <col min="14" max="14" width="13" style="1" hidden="1" customWidth="1"/>
    <col min="15" max="15" width="42" style="1" customWidth="1"/>
    <col min="16" max="16" width="12.7109375" style="1" hidden="1" customWidth="1"/>
    <col min="17" max="17" width="13.85546875" style="1" customWidth="1"/>
    <col min="18" max="18" width="15.7109375" style="1" bestFit="1" customWidth="1"/>
    <col min="19" max="19" width="21.28515625" style="1" customWidth="1"/>
    <col min="20" max="20" width="15.28515625" style="1" customWidth="1"/>
    <col min="21" max="21" width="12.85546875" style="1" customWidth="1"/>
    <col min="22" max="24" width="11.42578125" style="1" customWidth="1"/>
    <col min="25" max="25" width="23.85546875" style="1" customWidth="1"/>
    <col min="26" max="26" width="16" style="1" bestFit="1" customWidth="1"/>
    <col min="27" max="27" width="12.85546875" style="1" customWidth="1"/>
    <col min="28" max="31" width="11.42578125" style="1"/>
    <col min="32" max="32" width="15" style="1" bestFit="1" customWidth="1"/>
    <col min="33" max="33" width="12.140625" style="1" customWidth="1"/>
    <col min="34" max="34" width="14.7109375" style="1" customWidth="1"/>
    <col min="35" max="35" width="12.28515625" style="1" customWidth="1"/>
    <col min="36" max="40" width="11.42578125" style="1"/>
    <col min="41" max="41" width="12" style="1" bestFit="1" customWidth="1"/>
    <col min="42" max="42" width="11.42578125" style="1"/>
    <col min="43" max="43" width="14" style="1" bestFit="1" customWidth="1"/>
    <col min="44" max="44" width="36.42578125" style="1" bestFit="1" customWidth="1"/>
    <col min="45" max="16384" width="11.42578125" style="1"/>
  </cols>
  <sheetData>
    <row r="3" spans="1:45" ht="43.5" customHeight="1" x14ac:dyDescent="0.2">
      <c r="A3" s="47" t="s">
        <v>34</v>
      </c>
      <c r="B3" s="48"/>
      <c r="C3" s="49" t="s">
        <v>35</v>
      </c>
      <c r="D3" s="49"/>
      <c r="E3" s="49"/>
      <c r="F3" s="50"/>
    </row>
    <row r="4" spans="1:45" ht="37.5" customHeight="1" x14ac:dyDescent="0.2">
      <c r="A4" s="47" t="s">
        <v>0</v>
      </c>
      <c r="B4" s="48"/>
      <c r="C4" s="54" t="s">
        <v>37</v>
      </c>
      <c r="D4" s="54"/>
      <c r="E4" s="54"/>
      <c r="F4" s="50"/>
    </row>
    <row r="5" spans="1:45" ht="33" customHeight="1" x14ac:dyDescent="0.2">
      <c r="A5" s="55" t="s">
        <v>1</v>
      </c>
      <c r="B5" s="56"/>
      <c r="C5" s="57" t="s">
        <v>197</v>
      </c>
      <c r="D5" s="57"/>
      <c r="E5" s="57"/>
      <c r="F5" s="50"/>
    </row>
    <row r="6" spans="1:45" ht="37.5" customHeight="1" x14ac:dyDescent="0.2">
      <c r="A6" s="58" t="s">
        <v>2</v>
      </c>
      <c r="B6" s="59"/>
      <c r="C6" s="60">
        <v>45322</v>
      </c>
      <c r="D6" s="54"/>
      <c r="E6" s="54"/>
      <c r="F6" s="50"/>
    </row>
    <row r="10" spans="1:45" ht="29.25" customHeight="1" x14ac:dyDescent="0.2">
      <c r="A10" s="44" t="s">
        <v>196</v>
      </c>
      <c r="B10" s="44"/>
      <c r="C10" s="44"/>
      <c r="D10" s="44"/>
      <c r="E10" s="44"/>
      <c r="F10" s="43" t="s">
        <v>3</v>
      </c>
      <c r="G10" s="43"/>
      <c r="H10" s="43"/>
      <c r="I10" s="43"/>
      <c r="J10" s="43"/>
      <c r="K10" s="45" t="s">
        <v>4</v>
      </c>
      <c r="L10" s="45"/>
      <c r="M10" s="45"/>
      <c r="N10" s="45"/>
      <c r="O10" s="46" t="s">
        <v>5</v>
      </c>
      <c r="P10" s="46"/>
      <c r="Q10" s="46"/>
      <c r="R10" s="46"/>
      <c r="S10" s="46"/>
      <c r="T10" s="46"/>
      <c r="U10" s="43" t="s">
        <v>36</v>
      </c>
      <c r="V10" s="43"/>
      <c r="W10" s="43"/>
      <c r="X10" s="43"/>
      <c r="Y10" s="40" t="s">
        <v>6</v>
      </c>
      <c r="Z10" s="42" t="s">
        <v>7</v>
      </c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3" t="s">
        <v>8</v>
      </c>
    </row>
    <row r="11" spans="1:45" ht="29.25" customHeight="1" x14ac:dyDescent="0.2">
      <c r="A11" s="44"/>
      <c r="B11" s="44"/>
      <c r="C11" s="44"/>
      <c r="D11" s="44"/>
      <c r="E11" s="44"/>
      <c r="F11" s="43"/>
      <c r="G11" s="43"/>
      <c r="H11" s="43"/>
      <c r="I11" s="43"/>
      <c r="J11" s="43"/>
      <c r="K11" s="45"/>
      <c r="L11" s="45"/>
      <c r="M11" s="45"/>
      <c r="N11" s="45"/>
      <c r="O11" s="46"/>
      <c r="P11" s="46"/>
      <c r="Q11" s="46"/>
      <c r="R11" s="46"/>
      <c r="S11" s="46"/>
      <c r="T11" s="46"/>
      <c r="U11" s="43"/>
      <c r="V11" s="43"/>
      <c r="W11" s="43"/>
      <c r="X11" s="43"/>
      <c r="Y11" s="41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3"/>
    </row>
    <row r="12" spans="1:45" ht="112.5" customHeight="1" x14ac:dyDescent="0.2">
      <c r="A12" s="2" t="s">
        <v>42</v>
      </c>
      <c r="B12" s="2" t="s">
        <v>19</v>
      </c>
      <c r="C12" s="2" t="s">
        <v>20</v>
      </c>
      <c r="D12" s="3" t="s">
        <v>21</v>
      </c>
      <c r="E12" s="3" t="s">
        <v>22</v>
      </c>
      <c r="F12" s="4" t="s">
        <v>23</v>
      </c>
      <c r="G12" s="4" t="s">
        <v>24</v>
      </c>
      <c r="H12" s="4" t="s">
        <v>25</v>
      </c>
      <c r="I12" s="4" t="s">
        <v>26</v>
      </c>
      <c r="J12" s="4" t="s">
        <v>178</v>
      </c>
      <c r="K12" s="5" t="s">
        <v>9</v>
      </c>
      <c r="L12" s="5" t="s">
        <v>10</v>
      </c>
      <c r="M12" s="5" t="s">
        <v>11</v>
      </c>
      <c r="N12" s="5" t="s">
        <v>12</v>
      </c>
      <c r="O12" s="6" t="s">
        <v>33</v>
      </c>
      <c r="P12" s="6" t="s">
        <v>27</v>
      </c>
      <c r="Q12" s="6" t="s">
        <v>13</v>
      </c>
      <c r="R12" s="6" t="s">
        <v>14</v>
      </c>
      <c r="S12" s="6" t="s">
        <v>15</v>
      </c>
      <c r="T12" s="6" t="s">
        <v>16</v>
      </c>
      <c r="U12" s="7" t="s">
        <v>28</v>
      </c>
      <c r="V12" s="7" t="s">
        <v>29</v>
      </c>
      <c r="W12" s="8" t="s">
        <v>30</v>
      </c>
      <c r="X12" s="7" t="s">
        <v>31</v>
      </c>
      <c r="Y12" s="9" t="s">
        <v>17</v>
      </c>
      <c r="Z12" s="10" t="s">
        <v>179</v>
      </c>
      <c r="AA12" s="10" t="s">
        <v>180</v>
      </c>
      <c r="AB12" s="10" t="s">
        <v>181</v>
      </c>
      <c r="AC12" s="10" t="s">
        <v>182</v>
      </c>
      <c r="AD12" s="10" t="s">
        <v>183</v>
      </c>
      <c r="AE12" s="10" t="s">
        <v>184</v>
      </c>
      <c r="AF12" s="10" t="s">
        <v>185</v>
      </c>
      <c r="AG12" s="10" t="s">
        <v>186</v>
      </c>
      <c r="AH12" s="10" t="s">
        <v>187</v>
      </c>
      <c r="AI12" s="10" t="s">
        <v>188</v>
      </c>
      <c r="AJ12" s="10" t="s">
        <v>189</v>
      </c>
      <c r="AK12" s="10" t="s">
        <v>190</v>
      </c>
      <c r="AL12" s="10" t="s">
        <v>191</v>
      </c>
      <c r="AM12" s="10" t="s">
        <v>192</v>
      </c>
      <c r="AN12" s="10" t="s">
        <v>193</v>
      </c>
      <c r="AO12" s="10" t="s">
        <v>194</v>
      </c>
      <c r="AP12" s="10" t="s">
        <v>18</v>
      </c>
      <c r="AQ12" s="10" t="s">
        <v>195</v>
      </c>
      <c r="AR12" s="11" t="s">
        <v>176</v>
      </c>
    </row>
    <row r="13" spans="1:45" s="17" customFormat="1" ht="76.5" x14ac:dyDescent="0.2">
      <c r="A13" s="51" t="s">
        <v>32</v>
      </c>
      <c r="B13" s="51" t="s">
        <v>38</v>
      </c>
      <c r="C13" s="61">
        <v>41</v>
      </c>
      <c r="D13" s="51" t="s">
        <v>39</v>
      </c>
      <c r="E13" s="61">
        <v>4103</v>
      </c>
      <c r="F13" s="12" t="s">
        <v>43</v>
      </c>
      <c r="G13" s="13">
        <v>4103004</v>
      </c>
      <c r="H13" s="12" t="s">
        <v>65</v>
      </c>
      <c r="I13" s="13">
        <v>410300400</v>
      </c>
      <c r="J13" s="28">
        <v>50</v>
      </c>
      <c r="K13" s="38" t="s">
        <v>94</v>
      </c>
      <c r="L13" s="39"/>
      <c r="M13" s="39"/>
      <c r="N13" s="64">
        <v>128350000</v>
      </c>
      <c r="O13" s="33" t="s">
        <v>99</v>
      </c>
      <c r="P13" s="14"/>
      <c r="Q13" s="28">
        <v>50</v>
      </c>
      <c r="R13" s="13" t="s">
        <v>109</v>
      </c>
      <c r="S13" s="15" t="s">
        <v>103</v>
      </c>
      <c r="T13" s="29" t="s">
        <v>108</v>
      </c>
      <c r="U13" s="29">
        <v>50</v>
      </c>
      <c r="V13" s="29">
        <v>0</v>
      </c>
      <c r="W13" s="13">
        <v>0</v>
      </c>
      <c r="X13" s="13">
        <v>0</v>
      </c>
      <c r="Y13" s="31">
        <f>+AQ13</f>
        <v>5000000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5000000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32">
        <f>+SUM(Z13:AP13)</f>
        <v>5000000</v>
      </c>
      <c r="AR13" s="27" t="s">
        <v>198</v>
      </c>
      <c r="AS13" s="16">
        <f>+Y13-AQ13</f>
        <v>0</v>
      </c>
    </row>
    <row r="14" spans="1:45" ht="72.75" customHeight="1" x14ac:dyDescent="0.2">
      <c r="A14" s="52"/>
      <c r="B14" s="52"/>
      <c r="C14" s="62"/>
      <c r="D14" s="52"/>
      <c r="E14" s="62"/>
      <c r="F14" s="12" t="s">
        <v>43</v>
      </c>
      <c r="G14" s="13">
        <v>4103004</v>
      </c>
      <c r="H14" s="12" t="s">
        <v>66</v>
      </c>
      <c r="I14" s="13">
        <v>410300401</v>
      </c>
      <c r="J14" s="28">
        <v>20</v>
      </c>
      <c r="K14" s="38"/>
      <c r="L14" s="39"/>
      <c r="M14" s="39"/>
      <c r="N14" s="64"/>
      <c r="O14" s="33" t="s">
        <v>107</v>
      </c>
      <c r="P14" s="19"/>
      <c r="Q14" s="28">
        <v>20</v>
      </c>
      <c r="R14" s="13" t="s">
        <v>101</v>
      </c>
      <c r="S14" s="15" t="s">
        <v>106</v>
      </c>
      <c r="T14" s="29" t="s">
        <v>108</v>
      </c>
      <c r="U14" s="29">
        <v>20</v>
      </c>
      <c r="V14" s="29">
        <v>0</v>
      </c>
      <c r="W14" s="13">
        <v>0</v>
      </c>
      <c r="X14" s="13">
        <v>0</v>
      </c>
      <c r="Y14" s="31">
        <f t="shared" ref="Y14:Y53" si="0">+AQ14</f>
        <v>2500000</v>
      </c>
      <c r="Z14" s="28">
        <v>0</v>
      </c>
      <c r="AA14" s="28">
        <v>0</v>
      </c>
      <c r="AB14" s="28">
        <v>0</v>
      </c>
      <c r="AC14" s="28">
        <v>0</v>
      </c>
      <c r="AD14" s="28">
        <v>0</v>
      </c>
      <c r="AE14" s="28">
        <v>0</v>
      </c>
      <c r="AF14" s="28">
        <v>0</v>
      </c>
      <c r="AG14" s="30">
        <v>2500000</v>
      </c>
      <c r="AH14" s="28">
        <v>0</v>
      </c>
      <c r="AI14" s="28"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28">
        <v>0</v>
      </c>
      <c r="AP14" s="28">
        <v>0</v>
      </c>
      <c r="AQ14" s="32">
        <f t="shared" ref="AQ14:AQ53" si="1">+SUM(Z14:AP14)</f>
        <v>2500000</v>
      </c>
      <c r="AR14" s="27" t="s">
        <v>198</v>
      </c>
      <c r="AS14" s="16">
        <f>+Y14-AQ14</f>
        <v>0</v>
      </c>
    </row>
    <row r="15" spans="1:45" ht="50.25" customHeight="1" x14ac:dyDescent="0.2">
      <c r="A15" s="52"/>
      <c r="B15" s="52"/>
      <c r="C15" s="62"/>
      <c r="D15" s="52"/>
      <c r="E15" s="62"/>
      <c r="F15" s="12" t="s">
        <v>44</v>
      </c>
      <c r="G15" s="13">
        <v>4103005</v>
      </c>
      <c r="H15" s="12" t="s">
        <v>67</v>
      </c>
      <c r="I15" s="13">
        <v>410300500</v>
      </c>
      <c r="J15" s="28">
        <v>0</v>
      </c>
      <c r="K15" s="38"/>
      <c r="L15" s="39"/>
      <c r="M15" s="39"/>
      <c r="N15" s="64"/>
      <c r="O15" s="33" t="s">
        <v>111</v>
      </c>
      <c r="P15" s="19"/>
      <c r="Q15" s="28">
        <v>0</v>
      </c>
      <c r="R15" s="13" t="s">
        <v>101</v>
      </c>
      <c r="S15" s="15" t="s">
        <v>112</v>
      </c>
      <c r="T15" s="29" t="s">
        <v>108</v>
      </c>
      <c r="U15" s="29">
        <v>0</v>
      </c>
      <c r="V15" s="29">
        <v>0</v>
      </c>
      <c r="W15" s="13">
        <v>0</v>
      </c>
      <c r="X15" s="13">
        <v>0</v>
      </c>
      <c r="Y15" s="31">
        <f t="shared" si="0"/>
        <v>10500000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  <c r="AF15" s="28"/>
      <c r="AG15" s="28">
        <v>10500000</v>
      </c>
      <c r="AH15" s="28">
        <v>0</v>
      </c>
      <c r="AI15" s="28">
        <v>0</v>
      </c>
      <c r="AJ15" s="28">
        <v>0</v>
      </c>
      <c r="AK15" s="28">
        <v>0</v>
      </c>
      <c r="AL15" s="28">
        <v>0</v>
      </c>
      <c r="AM15" s="28">
        <v>0</v>
      </c>
      <c r="AN15" s="28">
        <v>0</v>
      </c>
      <c r="AO15" s="28">
        <v>0</v>
      </c>
      <c r="AP15" s="28">
        <v>0</v>
      </c>
      <c r="AQ15" s="32">
        <f t="shared" si="1"/>
        <v>10500000</v>
      </c>
      <c r="AR15" s="27" t="s">
        <v>198</v>
      </c>
      <c r="AS15" s="16">
        <f t="shared" ref="AS15:AS53" si="2">+Y15-AQ15</f>
        <v>0</v>
      </c>
    </row>
    <row r="16" spans="1:45" ht="62.25" customHeight="1" x14ac:dyDescent="0.2">
      <c r="A16" s="52"/>
      <c r="B16" s="52"/>
      <c r="C16" s="62"/>
      <c r="D16" s="52"/>
      <c r="E16" s="62"/>
      <c r="F16" s="12" t="s">
        <v>44</v>
      </c>
      <c r="G16" s="13">
        <v>4103005</v>
      </c>
      <c r="H16" s="12" t="s">
        <v>68</v>
      </c>
      <c r="I16" s="13">
        <v>410300501</v>
      </c>
      <c r="J16" s="28">
        <v>0</v>
      </c>
      <c r="K16" s="38"/>
      <c r="L16" s="39"/>
      <c r="M16" s="39"/>
      <c r="N16" s="64"/>
      <c r="O16" s="33" t="s">
        <v>113</v>
      </c>
      <c r="P16" s="19"/>
      <c r="Q16" s="28">
        <v>0</v>
      </c>
      <c r="R16" s="13" t="s">
        <v>101</v>
      </c>
      <c r="S16" s="15" t="s">
        <v>114</v>
      </c>
      <c r="T16" s="29" t="s">
        <v>108</v>
      </c>
      <c r="U16" s="29">
        <v>0</v>
      </c>
      <c r="V16" s="29">
        <v>0</v>
      </c>
      <c r="W16" s="13">
        <v>0</v>
      </c>
      <c r="X16" s="13">
        <v>0</v>
      </c>
      <c r="Y16" s="31">
        <f t="shared" si="0"/>
        <v>3700000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/>
      <c r="AG16" s="28">
        <v>3700000</v>
      </c>
      <c r="AH16" s="28"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0</v>
      </c>
      <c r="AN16" s="28">
        <v>0</v>
      </c>
      <c r="AO16" s="28">
        <v>0</v>
      </c>
      <c r="AP16" s="28">
        <v>0</v>
      </c>
      <c r="AQ16" s="32">
        <f t="shared" si="1"/>
        <v>3700000</v>
      </c>
      <c r="AR16" s="27" t="s">
        <v>198</v>
      </c>
      <c r="AS16" s="16">
        <f t="shared" si="2"/>
        <v>0</v>
      </c>
    </row>
    <row r="17" spans="1:45" ht="51" x14ac:dyDescent="0.2">
      <c r="A17" s="52"/>
      <c r="B17" s="52"/>
      <c r="C17" s="62"/>
      <c r="D17" s="52"/>
      <c r="E17" s="62"/>
      <c r="F17" s="12" t="s">
        <v>45</v>
      </c>
      <c r="G17" s="13">
        <v>4103010</v>
      </c>
      <c r="H17" s="12" t="s">
        <v>69</v>
      </c>
      <c r="I17" s="13">
        <v>410301000</v>
      </c>
      <c r="J17" s="28">
        <v>0</v>
      </c>
      <c r="K17" s="38"/>
      <c r="L17" s="39"/>
      <c r="M17" s="39"/>
      <c r="N17" s="64"/>
      <c r="O17" s="33" t="s">
        <v>115</v>
      </c>
      <c r="P17" s="19"/>
      <c r="Q17" s="28">
        <v>0</v>
      </c>
      <c r="R17" s="13" t="s">
        <v>109</v>
      </c>
      <c r="S17" s="15" t="s">
        <v>116</v>
      </c>
      <c r="T17" s="29" t="s">
        <v>108</v>
      </c>
      <c r="U17" s="29">
        <v>0</v>
      </c>
      <c r="V17" s="29">
        <v>0</v>
      </c>
      <c r="W17" s="13">
        <v>0</v>
      </c>
      <c r="X17" s="13">
        <v>0</v>
      </c>
      <c r="Y17" s="31">
        <f t="shared" si="0"/>
        <v>5000000</v>
      </c>
      <c r="Z17" s="28">
        <v>0</v>
      </c>
      <c r="AA17" s="28">
        <v>0</v>
      </c>
      <c r="AB17" s="28">
        <v>0</v>
      </c>
      <c r="AC17" s="28">
        <v>0</v>
      </c>
      <c r="AD17" s="28">
        <v>0</v>
      </c>
      <c r="AE17" s="28">
        <v>0</v>
      </c>
      <c r="AF17" s="28">
        <v>5000000</v>
      </c>
      <c r="AG17" s="28">
        <v>0</v>
      </c>
      <c r="AH17" s="28">
        <v>0</v>
      </c>
      <c r="AI17" s="28">
        <v>0</v>
      </c>
      <c r="AJ17" s="28">
        <v>0</v>
      </c>
      <c r="AK17" s="28">
        <v>0</v>
      </c>
      <c r="AL17" s="28">
        <v>0</v>
      </c>
      <c r="AM17" s="28">
        <v>0</v>
      </c>
      <c r="AN17" s="28">
        <v>0</v>
      </c>
      <c r="AO17" s="28">
        <v>0</v>
      </c>
      <c r="AP17" s="28">
        <v>0</v>
      </c>
      <c r="AQ17" s="32">
        <f t="shared" si="1"/>
        <v>5000000</v>
      </c>
      <c r="AR17" s="27" t="s">
        <v>198</v>
      </c>
      <c r="AS17" s="16">
        <f t="shared" si="2"/>
        <v>0</v>
      </c>
    </row>
    <row r="18" spans="1:45" ht="38.25" x14ac:dyDescent="0.2">
      <c r="A18" s="52"/>
      <c r="B18" s="52"/>
      <c r="C18" s="62"/>
      <c r="D18" s="52"/>
      <c r="E18" s="62"/>
      <c r="F18" s="12" t="s">
        <v>46</v>
      </c>
      <c r="G18" s="13">
        <v>4103017</v>
      </c>
      <c r="H18" s="12" t="s">
        <v>70</v>
      </c>
      <c r="I18" s="13">
        <v>410301700</v>
      </c>
      <c r="J18" s="28">
        <v>100</v>
      </c>
      <c r="K18" s="38"/>
      <c r="L18" s="39"/>
      <c r="M18" s="39"/>
      <c r="N18" s="64"/>
      <c r="O18" s="33" t="s">
        <v>117</v>
      </c>
      <c r="P18" s="19"/>
      <c r="Q18" s="28">
        <v>100</v>
      </c>
      <c r="R18" s="20" t="s">
        <v>109</v>
      </c>
      <c r="S18" s="15" t="s">
        <v>118</v>
      </c>
      <c r="T18" s="29" t="s">
        <v>108</v>
      </c>
      <c r="U18" s="29">
        <v>50</v>
      </c>
      <c r="V18" s="29">
        <v>50</v>
      </c>
      <c r="W18" s="13">
        <v>0</v>
      </c>
      <c r="X18" s="13">
        <v>0</v>
      </c>
      <c r="Y18" s="31">
        <f t="shared" si="0"/>
        <v>20350000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20350000</v>
      </c>
      <c r="AG18" s="28">
        <v>0</v>
      </c>
      <c r="AH18" s="28">
        <v>0</v>
      </c>
      <c r="AI18" s="28">
        <v>0</v>
      </c>
      <c r="AJ18" s="28">
        <v>0</v>
      </c>
      <c r="AK18" s="28">
        <v>0</v>
      </c>
      <c r="AL18" s="28">
        <v>0</v>
      </c>
      <c r="AM18" s="28">
        <v>0</v>
      </c>
      <c r="AN18" s="28">
        <v>0</v>
      </c>
      <c r="AO18" s="28">
        <v>0</v>
      </c>
      <c r="AP18" s="28">
        <v>0</v>
      </c>
      <c r="AQ18" s="32">
        <f t="shared" si="1"/>
        <v>20350000</v>
      </c>
      <c r="AR18" s="27" t="s">
        <v>198</v>
      </c>
      <c r="AS18" s="16">
        <f t="shared" si="2"/>
        <v>0</v>
      </c>
    </row>
    <row r="19" spans="1:45" ht="50.25" customHeight="1" x14ac:dyDescent="0.2">
      <c r="A19" s="52"/>
      <c r="B19" s="52"/>
      <c r="C19" s="62"/>
      <c r="D19" s="52"/>
      <c r="E19" s="62"/>
      <c r="F19" s="12" t="s">
        <v>47</v>
      </c>
      <c r="G19" s="13">
        <v>4103050</v>
      </c>
      <c r="H19" s="12" t="s">
        <v>71</v>
      </c>
      <c r="I19" s="13">
        <v>410305000</v>
      </c>
      <c r="J19" s="28">
        <v>0</v>
      </c>
      <c r="K19" s="38"/>
      <c r="L19" s="39"/>
      <c r="M19" s="39"/>
      <c r="N19" s="64"/>
      <c r="O19" s="33" t="s">
        <v>161</v>
      </c>
      <c r="P19" s="19"/>
      <c r="Q19" s="28">
        <v>0</v>
      </c>
      <c r="R19" s="20" t="s">
        <v>109</v>
      </c>
      <c r="S19" s="15" t="s">
        <v>119</v>
      </c>
      <c r="T19" s="29" t="s">
        <v>108</v>
      </c>
      <c r="U19" s="29">
        <v>0</v>
      </c>
      <c r="V19" s="29">
        <v>0</v>
      </c>
      <c r="W19" s="13">
        <v>0</v>
      </c>
      <c r="X19" s="13">
        <v>0</v>
      </c>
      <c r="Y19" s="31">
        <f t="shared" si="0"/>
        <v>7300000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7300000</v>
      </c>
      <c r="AH19" s="28">
        <v>0</v>
      </c>
      <c r="AI19" s="28">
        <v>0</v>
      </c>
      <c r="AJ19" s="28">
        <v>0</v>
      </c>
      <c r="AK19" s="28">
        <v>0</v>
      </c>
      <c r="AL19" s="28">
        <v>0</v>
      </c>
      <c r="AM19" s="28">
        <v>0</v>
      </c>
      <c r="AN19" s="28">
        <v>0</v>
      </c>
      <c r="AO19" s="28">
        <v>0</v>
      </c>
      <c r="AP19" s="28">
        <v>0</v>
      </c>
      <c r="AQ19" s="32">
        <f t="shared" si="1"/>
        <v>7300000</v>
      </c>
      <c r="AR19" s="27" t="s">
        <v>198</v>
      </c>
      <c r="AS19" s="16">
        <f t="shared" si="2"/>
        <v>0</v>
      </c>
    </row>
    <row r="20" spans="1:45" ht="59.25" customHeight="1" x14ac:dyDescent="0.2">
      <c r="A20" s="52"/>
      <c r="B20" s="52"/>
      <c r="C20" s="62"/>
      <c r="D20" s="52"/>
      <c r="E20" s="62"/>
      <c r="F20" s="12" t="s">
        <v>47</v>
      </c>
      <c r="G20" s="13">
        <v>4103050</v>
      </c>
      <c r="H20" s="12" t="s">
        <v>72</v>
      </c>
      <c r="I20" s="13">
        <v>410305002</v>
      </c>
      <c r="J20" s="28">
        <v>0</v>
      </c>
      <c r="K20" s="38"/>
      <c r="L20" s="39"/>
      <c r="M20" s="39"/>
      <c r="N20" s="64"/>
      <c r="O20" s="33" t="s">
        <v>121</v>
      </c>
      <c r="P20" s="19"/>
      <c r="Q20" s="28">
        <v>0</v>
      </c>
      <c r="R20" s="20" t="s">
        <v>109</v>
      </c>
      <c r="S20" s="15" t="s">
        <v>120</v>
      </c>
      <c r="T20" s="29" t="s">
        <v>108</v>
      </c>
      <c r="U20" s="29">
        <v>0</v>
      </c>
      <c r="V20" s="29">
        <v>0</v>
      </c>
      <c r="W20" s="13">
        <v>0</v>
      </c>
      <c r="X20" s="13">
        <v>0</v>
      </c>
      <c r="Y20" s="31">
        <f t="shared" si="0"/>
        <v>4200000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8">
        <v>0</v>
      </c>
      <c r="AG20" s="28">
        <v>4200000</v>
      </c>
      <c r="AH20" s="28">
        <v>0</v>
      </c>
      <c r="AI20" s="28">
        <v>0</v>
      </c>
      <c r="AJ20" s="28">
        <v>0</v>
      </c>
      <c r="AK20" s="28">
        <v>0</v>
      </c>
      <c r="AL20" s="28">
        <v>0</v>
      </c>
      <c r="AM20" s="28">
        <v>0</v>
      </c>
      <c r="AN20" s="28">
        <v>0</v>
      </c>
      <c r="AO20" s="28">
        <v>0</v>
      </c>
      <c r="AP20" s="28">
        <v>0</v>
      </c>
      <c r="AQ20" s="32">
        <f t="shared" si="1"/>
        <v>4200000</v>
      </c>
      <c r="AR20" s="27" t="s">
        <v>198</v>
      </c>
      <c r="AS20" s="16">
        <f t="shared" si="2"/>
        <v>0</v>
      </c>
    </row>
    <row r="21" spans="1:45" ht="25.5" x14ac:dyDescent="0.2">
      <c r="A21" s="52"/>
      <c r="B21" s="52"/>
      <c r="C21" s="62"/>
      <c r="D21" s="52"/>
      <c r="E21" s="62"/>
      <c r="F21" s="12" t="s">
        <v>48</v>
      </c>
      <c r="G21" s="13">
        <v>4103060</v>
      </c>
      <c r="H21" s="12" t="s">
        <v>73</v>
      </c>
      <c r="I21" s="13">
        <v>410306000</v>
      </c>
      <c r="J21" s="28">
        <v>0</v>
      </c>
      <c r="K21" s="38"/>
      <c r="L21" s="39"/>
      <c r="M21" s="39"/>
      <c r="N21" s="64"/>
      <c r="O21" s="33" t="s">
        <v>122</v>
      </c>
      <c r="P21" s="19"/>
      <c r="Q21" s="28">
        <v>0</v>
      </c>
      <c r="R21" s="20" t="s">
        <v>109</v>
      </c>
      <c r="S21" s="15" t="s">
        <v>123</v>
      </c>
      <c r="T21" s="29" t="s">
        <v>102</v>
      </c>
      <c r="U21" s="29">
        <v>0</v>
      </c>
      <c r="V21" s="29">
        <v>0</v>
      </c>
      <c r="W21" s="13">
        <v>0</v>
      </c>
      <c r="X21" s="13">
        <v>0</v>
      </c>
      <c r="Y21" s="31">
        <f t="shared" si="0"/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  <c r="AL21" s="28">
        <v>0</v>
      </c>
      <c r="AM21" s="28">
        <v>0</v>
      </c>
      <c r="AN21" s="28">
        <v>0</v>
      </c>
      <c r="AO21" s="28">
        <v>0</v>
      </c>
      <c r="AP21" s="28">
        <v>0</v>
      </c>
      <c r="AQ21" s="32">
        <f t="shared" si="1"/>
        <v>0</v>
      </c>
      <c r="AR21" s="27" t="s">
        <v>198</v>
      </c>
      <c r="AS21" s="16">
        <f t="shared" si="2"/>
        <v>0</v>
      </c>
    </row>
    <row r="22" spans="1:45" ht="52.5" customHeight="1" x14ac:dyDescent="0.2">
      <c r="A22" s="52"/>
      <c r="B22" s="52"/>
      <c r="C22" s="62"/>
      <c r="D22" s="52"/>
      <c r="E22" s="62"/>
      <c r="F22" s="12" t="s">
        <v>47</v>
      </c>
      <c r="G22" s="13">
        <v>4103050</v>
      </c>
      <c r="H22" s="12" t="s">
        <v>74</v>
      </c>
      <c r="I22" s="13">
        <v>410305009</v>
      </c>
      <c r="J22" s="28">
        <v>0</v>
      </c>
      <c r="K22" s="38"/>
      <c r="L22" s="39"/>
      <c r="M22" s="39"/>
      <c r="N22" s="64"/>
      <c r="O22" s="33" t="s">
        <v>124</v>
      </c>
      <c r="P22" s="19"/>
      <c r="Q22" s="28">
        <v>0</v>
      </c>
      <c r="R22" s="20" t="s">
        <v>109</v>
      </c>
      <c r="S22" s="15" t="s">
        <v>125</v>
      </c>
      <c r="T22" s="29" t="s">
        <v>108</v>
      </c>
      <c r="U22" s="29">
        <v>0</v>
      </c>
      <c r="V22" s="29">
        <v>0</v>
      </c>
      <c r="W22" s="13">
        <v>0</v>
      </c>
      <c r="X22" s="13">
        <v>0</v>
      </c>
      <c r="Y22" s="31">
        <f t="shared" si="0"/>
        <v>3800000</v>
      </c>
      <c r="Z22" s="28">
        <v>3800000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32">
        <f t="shared" si="1"/>
        <v>3800000</v>
      </c>
      <c r="AR22" s="27" t="s">
        <v>198</v>
      </c>
      <c r="AS22" s="16">
        <f t="shared" si="2"/>
        <v>0</v>
      </c>
    </row>
    <row r="23" spans="1:45" ht="69.75" customHeight="1" x14ac:dyDescent="0.2">
      <c r="A23" s="52"/>
      <c r="B23" s="52"/>
      <c r="C23" s="62"/>
      <c r="D23" s="52"/>
      <c r="E23" s="62"/>
      <c r="F23" s="12" t="s">
        <v>49</v>
      </c>
      <c r="G23" s="13">
        <v>4103051</v>
      </c>
      <c r="H23" s="12" t="s">
        <v>75</v>
      </c>
      <c r="I23" s="13">
        <v>410305100</v>
      </c>
      <c r="J23" s="28">
        <v>0</v>
      </c>
      <c r="K23" s="38"/>
      <c r="L23" s="39"/>
      <c r="M23" s="39"/>
      <c r="N23" s="64"/>
      <c r="O23" s="33" t="s">
        <v>113</v>
      </c>
      <c r="P23" s="19"/>
      <c r="Q23" s="28">
        <v>0</v>
      </c>
      <c r="R23" s="20" t="s">
        <v>109</v>
      </c>
      <c r="S23" s="15" t="s">
        <v>119</v>
      </c>
      <c r="T23" s="29" t="s">
        <v>108</v>
      </c>
      <c r="U23" s="29">
        <v>0</v>
      </c>
      <c r="V23" s="29">
        <v>0</v>
      </c>
      <c r="W23" s="13">
        <v>0</v>
      </c>
      <c r="X23" s="13">
        <v>0</v>
      </c>
      <c r="Y23" s="31">
        <f t="shared" si="0"/>
        <v>7000000</v>
      </c>
      <c r="Z23" s="28">
        <v>7000000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0</v>
      </c>
      <c r="AH23" s="28">
        <v>0</v>
      </c>
      <c r="AI23" s="28">
        <v>0</v>
      </c>
      <c r="AJ23" s="28">
        <v>0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32">
        <f t="shared" si="1"/>
        <v>7000000</v>
      </c>
      <c r="AR23" s="27" t="s">
        <v>198</v>
      </c>
      <c r="AS23" s="16">
        <f t="shared" si="2"/>
        <v>0</v>
      </c>
    </row>
    <row r="24" spans="1:45" ht="78" customHeight="1" x14ac:dyDescent="0.2">
      <c r="A24" s="52"/>
      <c r="B24" s="52"/>
      <c r="C24" s="62"/>
      <c r="D24" s="52"/>
      <c r="E24" s="62"/>
      <c r="F24" s="12" t="s">
        <v>50</v>
      </c>
      <c r="G24" s="13">
        <v>4103052</v>
      </c>
      <c r="H24" s="12" t="s">
        <v>76</v>
      </c>
      <c r="I24" s="13">
        <v>410305200</v>
      </c>
      <c r="J24" s="28">
        <v>100</v>
      </c>
      <c r="K24" s="38"/>
      <c r="L24" s="39"/>
      <c r="M24" s="39"/>
      <c r="N24" s="64"/>
      <c r="O24" s="33" t="s">
        <v>126</v>
      </c>
      <c r="P24" s="19"/>
      <c r="Q24" s="28">
        <v>100</v>
      </c>
      <c r="R24" s="20" t="s">
        <v>109</v>
      </c>
      <c r="S24" s="15" t="s">
        <v>127</v>
      </c>
      <c r="T24" s="29" t="s">
        <v>108</v>
      </c>
      <c r="U24" s="29">
        <v>50</v>
      </c>
      <c r="V24" s="29">
        <v>50</v>
      </c>
      <c r="W24" s="13">
        <v>0</v>
      </c>
      <c r="X24" s="13">
        <v>0</v>
      </c>
      <c r="Y24" s="31">
        <f t="shared" si="0"/>
        <v>25000000</v>
      </c>
      <c r="Z24" s="28">
        <v>10000000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15000000</v>
      </c>
      <c r="AH24" s="28">
        <v>0</v>
      </c>
      <c r="AI24" s="28">
        <v>0</v>
      </c>
      <c r="AJ24" s="28">
        <v>0</v>
      </c>
      <c r="AK24" s="28">
        <v>0</v>
      </c>
      <c r="AL24" s="28">
        <v>0</v>
      </c>
      <c r="AM24" s="28">
        <v>0</v>
      </c>
      <c r="AN24" s="28">
        <v>0</v>
      </c>
      <c r="AO24" s="28">
        <v>0</v>
      </c>
      <c r="AP24" s="28">
        <v>0</v>
      </c>
      <c r="AQ24" s="32">
        <f t="shared" si="1"/>
        <v>25000000</v>
      </c>
      <c r="AR24" s="27" t="s">
        <v>198</v>
      </c>
      <c r="AS24" s="16">
        <f t="shared" si="2"/>
        <v>0</v>
      </c>
    </row>
    <row r="25" spans="1:45" ht="38.25" x14ac:dyDescent="0.2">
      <c r="A25" s="52"/>
      <c r="B25" s="52"/>
      <c r="C25" s="62"/>
      <c r="D25" s="52"/>
      <c r="E25" s="62"/>
      <c r="F25" s="12" t="s">
        <v>50</v>
      </c>
      <c r="G25" s="13">
        <v>4103052</v>
      </c>
      <c r="H25" s="12" t="s">
        <v>77</v>
      </c>
      <c r="I25" s="13">
        <v>410305202</v>
      </c>
      <c r="J25" s="28">
        <v>1</v>
      </c>
      <c r="K25" s="38"/>
      <c r="L25" s="39"/>
      <c r="M25" s="39"/>
      <c r="N25" s="64"/>
      <c r="O25" s="33" t="s">
        <v>162</v>
      </c>
      <c r="P25" s="19"/>
      <c r="Q25" s="28">
        <v>1</v>
      </c>
      <c r="R25" s="20" t="s">
        <v>109</v>
      </c>
      <c r="S25" s="15" t="s">
        <v>128</v>
      </c>
      <c r="T25" s="29" t="s">
        <v>108</v>
      </c>
      <c r="U25" s="29">
        <v>0</v>
      </c>
      <c r="V25" s="29">
        <v>1</v>
      </c>
      <c r="W25" s="13">
        <v>0</v>
      </c>
      <c r="X25" s="13">
        <v>0</v>
      </c>
      <c r="Y25" s="31">
        <f t="shared" si="0"/>
        <v>10000000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10000000</v>
      </c>
      <c r="AG25" s="28">
        <v>0</v>
      </c>
      <c r="AH25" s="28">
        <v>0</v>
      </c>
      <c r="AI25" s="28">
        <v>0</v>
      </c>
      <c r="AJ25" s="28">
        <v>0</v>
      </c>
      <c r="AK25" s="28">
        <v>0</v>
      </c>
      <c r="AL25" s="28">
        <v>0</v>
      </c>
      <c r="AM25" s="28">
        <v>0</v>
      </c>
      <c r="AN25" s="28">
        <v>0</v>
      </c>
      <c r="AO25" s="28">
        <v>0</v>
      </c>
      <c r="AP25" s="28">
        <v>0</v>
      </c>
      <c r="AQ25" s="32">
        <f t="shared" si="1"/>
        <v>10000000</v>
      </c>
      <c r="AR25" s="27" t="s">
        <v>198</v>
      </c>
      <c r="AS25" s="16">
        <f t="shared" si="2"/>
        <v>0</v>
      </c>
    </row>
    <row r="26" spans="1:45" ht="38.25" x14ac:dyDescent="0.2">
      <c r="A26" s="52"/>
      <c r="B26" s="52"/>
      <c r="C26" s="62"/>
      <c r="D26" s="52"/>
      <c r="E26" s="62"/>
      <c r="F26" s="12" t="s">
        <v>50</v>
      </c>
      <c r="G26" s="13">
        <v>4103061</v>
      </c>
      <c r="H26" s="12" t="s">
        <v>78</v>
      </c>
      <c r="I26" s="13">
        <v>410305202</v>
      </c>
      <c r="J26" s="28">
        <v>300</v>
      </c>
      <c r="K26" s="38"/>
      <c r="L26" s="39"/>
      <c r="M26" s="39"/>
      <c r="N26" s="64"/>
      <c r="O26" s="33" t="s">
        <v>129</v>
      </c>
      <c r="P26" s="19"/>
      <c r="Q26" s="28">
        <v>300</v>
      </c>
      <c r="R26" s="20" t="s">
        <v>109</v>
      </c>
      <c r="S26" s="15" t="s">
        <v>130</v>
      </c>
      <c r="T26" s="29" t="s">
        <v>108</v>
      </c>
      <c r="U26" s="29">
        <v>150</v>
      </c>
      <c r="V26" s="29">
        <v>150</v>
      </c>
      <c r="W26" s="13">
        <v>0</v>
      </c>
      <c r="X26" s="13">
        <v>0</v>
      </c>
      <c r="Y26" s="31">
        <f t="shared" si="0"/>
        <v>3000000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3000000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  <c r="AL26" s="28">
        <v>0</v>
      </c>
      <c r="AM26" s="28">
        <v>0</v>
      </c>
      <c r="AN26" s="28">
        <v>0</v>
      </c>
      <c r="AO26" s="28">
        <v>0</v>
      </c>
      <c r="AP26" s="28">
        <v>0</v>
      </c>
      <c r="AQ26" s="32">
        <f t="shared" si="1"/>
        <v>3000000</v>
      </c>
      <c r="AR26" s="27" t="s">
        <v>198</v>
      </c>
      <c r="AS26" s="16">
        <f t="shared" si="2"/>
        <v>0</v>
      </c>
    </row>
    <row r="27" spans="1:45" ht="48" customHeight="1" x14ac:dyDescent="0.2">
      <c r="A27" s="52"/>
      <c r="B27" s="52"/>
      <c r="C27" s="62"/>
      <c r="D27" s="52"/>
      <c r="E27" s="62"/>
      <c r="F27" s="12" t="s">
        <v>51</v>
      </c>
      <c r="G27" s="13">
        <v>4103055</v>
      </c>
      <c r="H27" s="12" t="s">
        <v>79</v>
      </c>
      <c r="I27" s="13">
        <v>410305501</v>
      </c>
      <c r="J27" s="28">
        <v>1</v>
      </c>
      <c r="K27" s="38"/>
      <c r="L27" s="39"/>
      <c r="M27" s="39"/>
      <c r="N27" s="64"/>
      <c r="O27" s="34" t="s">
        <v>163</v>
      </c>
      <c r="P27" s="19"/>
      <c r="Q27" s="28">
        <v>1</v>
      </c>
      <c r="R27" s="20" t="s">
        <v>109</v>
      </c>
      <c r="S27" s="15" t="s">
        <v>119</v>
      </c>
      <c r="T27" s="29" t="s">
        <v>108</v>
      </c>
      <c r="U27" s="29">
        <v>1</v>
      </c>
      <c r="V27" s="29">
        <v>0</v>
      </c>
      <c r="W27" s="13">
        <v>0</v>
      </c>
      <c r="X27" s="13">
        <v>0</v>
      </c>
      <c r="Y27" s="31">
        <f t="shared" si="0"/>
        <v>11000000</v>
      </c>
      <c r="Z27" s="28">
        <v>6000000</v>
      </c>
      <c r="AA27" s="28">
        <v>0</v>
      </c>
      <c r="AB27" s="28">
        <v>0</v>
      </c>
      <c r="AC27" s="28">
        <v>0</v>
      </c>
      <c r="AD27" s="28">
        <v>0</v>
      </c>
      <c r="AE27" s="28">
        <v>0</v>
      </c>
      <c r="AF27" s="28">
        <v>5000000</v>
      </c>
      <c r="AG27" s="28">
        <v>0</v>
      </c>
      <c r="AH27" s="28">
        <v>0</v>
      </c>
      <c r="AI27" s="28">
        <v>0</v>
      </c>
      <c r="AJ27" s="28">
        <v>0</v>
      </c>
      <c r="AK27" s="28">
        <v>0</v>
      </c>
      <c r="AL27" s="28">
        <v>0</v>
      </c>
      <c r="AM27" s="28">
        <v>0</v>
      </c>
      <c r="AN27" s="28">
        <v>0</v>
      </c>
      <c r="AO27" s="28">
        <v>0</v>
      </c>
      <c r="AP27" s="28">
        <v>0</v>
      </c>
      <c r="AQ27" s="32">
        <f t="shared" si="1"/>
        <v>11000000</v>
      </c>
      <c r="AR27" s="27" t="s">
        <v>198</v>
      </c>
      <c r="AS27" s="16">
        <f t="shared" si="2"/>
        <v>0</v>
      </c>
    </row>
    <row r="28" spans="1:45" ht="45.75" customHeight="1" x14ac:dyDescent="0.2">
      <c r="A28" s="52"/>
      <c r="B28" s="52"/>
      <c r="C28" s="62"/>
      <c r="D28" s="52"/>
      <c r="E28" s="62"/>
      <c r="F28" s="12" t="s">
        <v>50</v>
      </c>
      <c r="G28" s="13">
        <v>4103052</v>
      </c>
      <c r="H28" s="12" t="s">
        <v>77</v>
      </c>
      <c r="I28" s="13">
        <v>410305202</v>
      </c>
      <c r="J28" s="28">
        <v>1</v>
      </c>
      <c r="K28" s="18" t="str">
        <f>+K36</f>
        <v>FORTALECIMIENTO AL PROGRAMA DE MUJER Y EQUIDAD DE GENERO EN EL MUNICIPIO DE CARMEN DE APICALÁ, TOLIMA</v>
      </c>
      <c r="L28" s="21"/>
      <c r="M28" s="21"/>
      <c r="N28" s="22">
        <v>5500000</v>
      </c>
      <c r="O28" s="35" t="s">
        <v>164</v>
      </c>
      <c r="P28" s="19"/>
      <c r="Q28" s="28">
        <v>1</v>
      </c>
      <c r="R28" s="20" t="s">
        <v>109</v>
      </c>
      <c r="S28" s="15" t="s">
        <v>131</v>
      </c>
      <c r="T28" s="29" t="s">
        <v>108</v>
      </c>
      <c r="U28" s="29">
        <v>1</v>
      </c>
      <c r="V28" s="29">
        <v>1</v>
      </c>
      <c r="W28" s="13">
        <v>0</v>
      </c>
      <c r="X28" s="13">
        <v>0</v>
      </c>
      <c r="Y28" s="31">
        <f t="shared" si="0"/>
        <v>3000000</v>
      </c>
      <c r="Z28" s="28">
        <v>3000000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28">
        <v>0</v>
      </c>
      <c r="AG28" s="28">
        <v>0</v>
      </c>
      <c r="AH28" s="28">
        <v>0</v>
      </c>
      <c r="AI28" s="28">
        <v>0</v>
      </c>
      <c r="AJ28" s="28">
        <v>0</v>
      </c>
      <c r="AK28" s="28">
        <v>0</v>
      </c>
      <c r="AL28" s="28">
        <v>0</v>
      </c>
      <c r="AM28" s="28">
        <v>0</v>
      </c>
      <c r="AN28" s="28">
        <v>0</v>
      </c>
      <c r="AO28" s="28">
        <v>0</v>
      </c>
      <c r="AP28" s="28">
        <v>0</v>
      </c>
      <c r="AQ28" s="32">
        <f t="shared" si="1"/>
        <v>3000000</v>
      </c>
      <c r="AR28" s="27" t="s">
        <v>198</v>
      </c>
      <c r="AS28" s="16">
        <f t="shared" si="2"/>
        <v>0</v>
      </c>
    </row>
    <row r="29" spans="1:45" ht="38.25" x14ac:dyDescent="0.2">
      <c r="A29" s="52"/>
      <c r="B29" s="52"/>
      <c r="C29" s="62"/>
      <c r="D29" s="52"/>
      <c r="E29" s="62"/>
      <c r="F29" s="12" t="s">
        <v>50</v>
      </c>
      <c r="G29" s="13">
        <v>4103052</v>
      </c>
      <c r="H29" s="12" t="s">
        <v>80</v>
      </c>
      <c r="I29" s="13">
        <v>410305202</v>
      </c>
      <c r="J29" s="28">
        <v>4</v>
      </c>
      <c r="K29" s="38" t="s">
        <v>96</v>
      </c>
      <c r="L29" s="39"/>
      <c r="M29" s="39"/>
      <c r="N29" s="64">
        <v>15000000</v>
      </c>
      <c r="O29" s="36" t="s">
        <v>132</v>
      </c>
      <c r="P29" s="19"/>
      <c r="Q29" s="28">
        <v>4</v>
      </c>
      <c r="R29" s="20" t="s">
        <v>109</v>
      </c>
      <c r="S29" s="15" t="s">
        <v>130</v>
      </c>
      <c r="T29" s="29" t="s">
        <v>108</v>
      </c>
      <c r="U29" s="29">
        <v>2</v>
      </c>
      <c r="V29" s="29">
        <v>2</v>
      </c>
      <c r="W29" s="13">
        <v>0</v>
      </c>
      <c r="X29" s="13">
        <v>0</v>
      </c>
      <c r="Y29" s="31">
        <f t="shared" si="0"/>
        <v>2000000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2000000</v>
      </c>
      <c r="AH29" s="28">
        <v>0</v>
      </c>
      <c r="AI29" s="28">
        <v>0</v>
      </c>
      <c r="AJ29" s="28">
        <v>0</v>
      </c>
      <c r="AK29" s="28">
        <v>0</v>
      </c>
      <c r="AL29" s="28">
        <v>0</v>
      </c>
      <c r="AM29" s="28">
        <v>0</v>
      </c>
      <c r="AN29" s="28">
        <v>0</v>
      </c>
      <c r="AO29" s="28">
        <v>0</v>
      </c>
      <c r="AP29" s="28">
        <v>0</v>
      </c>
      <c r="AQ29" s="32">
        <f t="shared" si="1"/>
        <v>2000000</v>
      </c>
      <c r="AR29" s="27" t="s">
        <v>198</v>
      </c>
      <c r="AS29" s="16">
        <f t="shared" si="2"/>
        <v>0</v>
      </c>
    </row>
    <row r="30" spans="1:45" ht="48" customHeight="1" x14ac:dyDescent="0.2">
      <c r="A30" s="52"/>
      <c r="B30" s="52"/>
      <c r="C30" s="62"/>
      <c r="D30" s="52"/>
      <c r="E30" s="62"/>
      <c r="F30" s="12" t="s">
        <v>50</v>
      </c>
      <c r="G30" s="13">
        <v>4103052</v>
      </c>
      <c r="H30" s="12" t="s">
        <v>77</v>
      </c>
      <c r="I30" s="13">
        <v>410305202</v>
      </c>
      <c r="J30" s="28">
        <v>1</v>
      </c>
      <c r="K30" s="38"/>
      <c r="L30" s="39"/>
      <c r="M30" s="39"/>
      <c r="N30" s="64"/>
      <c r="O30" s="36" t="s">
        <v>133</v>
      </c>
      <c r="P30" s="19"/>
      <c r="Q30" s="28">
        <v>1</v>
      </c>
      <c r="R30" s="20" t="s">
        <v>109</v>
      </c>
      <c r="S30" s="15" t="s">
        <v>134</v>
      </c>
      <c r="T30" s="29" t="s">
        <v>108</v>
      </c>
      <c r="U30" s="29">
        <v>0</v>
      </c>
      <c r="V30" s="29">
        <v>1</v>
      </c>
      <c r="W30" s="13">
        <v>0</v>
      </c>
      <c r="X30" s="13">
        <v>0</v>
      </c>
      <c r="Y30" s="31">
        <f t="shared" si="0"/>
        <v>2000000</v>
      </c>
      <c r="Z30" s="28">
        <v>0</v>
      </c>
      <c r="AA30" s="28">
        <v>0</v>
      </c>
      <c r="AB30" s="28">
        <v>0</v>
      </c>
      <c r="AC30" s="28">
        <v>0</v>
      </c>
      <c r="AD30" s="28">
        <v>0</v>
      </c>
      <c r="AE30" s="28">
        <v>0</v>
      </c>
      <c r="AF30" s="28">
        <v>0</v>
      </c>
      <c r="AG30" s="28">
        <v>2000000</v>
      </c>
      <c r="AH30" s="28">
        <v>0</v>
      </c>
      <c r="AI30" s="28">
        <v>0</v>
      </c>
      <c r="AJ30" s="28">
        <v>0</v>
      </c>
      <c r="AK30" s="28">
        <v>0</v>
      </c>
      <c r="AL30" s="28">
        <v>0</v>
      </c>
      <c r="AM30" s="28">
        <v>0</v>
      </c>
      <c r="AN30" s="28">
        <v>0</v>
      </c>
      <c r="AO30" s="28">
        <v>0</v>
      </c>
      <c r="AP30" s="28">
        <v>0</v>
      </c>
      <c r="AQ30" s="32">
        <f t="shared" si="1"/>
        <v>2000000</v>
      </c>
      <c r="AR30" s="27" t="s">
        <v>198</v>
      </c>
      <c r="AS30" s="16">
        <f t="shared" si="2"/>
        <v>0</v>
      </c>
    </row>
    <row r="31" spans="1:45" ht="38.25" x14ac:dyDescent="0.2">
      <c r="A31" s="52"/>
      <c r="B31" s="52"/>
      <c r="C31" s="62"/>
      <c r="D31" s="52"/>
      <c r="E31" s="62"/>
      <c r="F31" s="12" t="s">
        <v>50</v>
      </c>
      <c r="G31" s="13">
        <v>4103052</v>
      </c>
      <c r="H31" s="12" t="s">
        <v>78</v>
      </c>
      <c r="I31" s="13">
        <v>410305201</v>
      </c>
      <c r="J31" s="28">
        <v>200</v>
      </c>
      <c r="K31" s="38"/>
      <c r="L31" s="39"/>
      <c r="M31" s="39"/>
      <c r="N31" s="64"/>
      <c r="O31" s="36" t="s">
        <v>199</v>
      </c>
      <c r="P31" s="19"/>
      <c r="Q31" s="28">
        <v>200</v>
      </c>
      <c r="R31" s="20" t="s">
        <v>109</v>
      </c>
      <c r="S31" s="15" t="s">
        <v>135</v>
      </c>
      <c r="T31" s="29" t="s">
        <v>108</v>
      </c>
      <c r="U31" s="29">
        <v>0</v>
      </c>
      <c r="V31" s="29">
        <v>0</v>
      </c>
      <c r="W31" s="13">
        <v>200</v>
      </c>
      <c r="X31" s="13">
        <v>0</v>
      </c>
      <c r="Y31" s="31">
        <f t="shared" si="0"/>
        <v>3000000</v>
      </c>
      <c r="Z31" s="28">
        <v>0</v>
      </c>
      <c r="AA31" s="28">
        <v>0</v>
      </c>
      <c r="AB31" s="28">
        <v>0</v>
      </c>
      <c r="AC31" s="28">
        <v>0</v>
      </c>
      <c r="AD31" s="28">
        <v>0</v>
      </c>
      <c r="AE31" s="28">
        <v>0</v>
      </c>
      <c r="AF31" s="28">
        <v>0</v>
      </c>
      <c r="AG31" s="28">
        <v>3000000</v>
      </c>
      <c r="AH31" s="28">
        <v>0</v>
      </c>
      <c r="AI31" s="28">
        <v>0</v>
      </c>
      <c r="AJ31" s="28">
        <v>0</v>
      </c>
      <c r="AK31" s="28">
        <v>0</v>
      </c>
      <c r="AL31" s="28">
        <v>0</v>
      </c>
      <c r="AM31" s="28">
        <v>0</v>
      </c>
      <c r="AN31" s="28">
        <v>0</v>
      </c>
      <c r="AO31" s="28">
        <v>0</v>
      </c>
      <c r="AP31" s="28">
        <v>0</v>
      </c>
      <c r="AQ31" s="32">
        <f t="shared" si="1"/>
        <v>3000000</v>
      </c>
      <c r="AR31" s="27" t="s">
        <v>198</v>
      </c>
      <c r="AS31" s="16">
        <f t="shared" si="2"/>
        <v>0</v>
      </c>
    </row>
    <row r="32" spans="1:45" ht="45.75" customHeight="1" x14ac:dyDescent="0.2">
      <c r="A32" s="52"/>
      <c r="B32" s="52"/>
      <c r="C32" s="62"/>
      <c r="D32" s="52"/>
      <c r="E32" s="62"/>
      <c r="F32" s="12" t="s">
        <v>50</v>
      </c>
      <c r="G32" s="13">
        <v>4103052</v>
      </c>
      <c r="H32" s="12" t="s">
        <v>77</v>
      </c>
      <c r="I32" s="13">
        <v>410305202</v>
      </c>
      <c r="J32" s="28">
        <v>1</v>
      </c>
      <c r="K32" s="38"/>
      <c r="L32" s="39"/>
      <c r="M32" s="39"/>
      <c r="N32" s="64"/>
      <c r="O32" s="36" t="s">
        <v>136</v>
      </c>
      <c r="P32" s="19"/>
      <c r="Q32" s="28">
        <v>1</v>
      </c>
      <c r="R32" s="20" t="s">
        <v>109</v>
      </c>
      <c r="S32" s="15" t="s">
        <v>137</v>
      </c>
      <c r="T32" s="29" t="s">
        <v>108</v>
      </c>
      <c r="U32" s="29">
        <v>0</v>
      </c>
      <c r="V32" s="29">
        <v>1</v>
      </c>
      <c r="W32" s="13">
        <v>0</v>
      </c>
      <c r="X32" s="13">
        <v>0</v>
      </c>
      <c r="Y32" s="31">
        <f t="shared" si="0"/>
        <v>2000000</v>
      </c>
      <c r="Z32" s="28">
        <v>0</v>
      </c>
      <c r="AA32" s="28">
        <v>0</v>
      </c>
      <c r="AB32" s="28">
        <v>0</v>
      </c>
      <c r="AC32" s="28">
        <v>0</v>
      </c>
      <c r="AD32" s="28">
        <v>0</v>
      </c>
      <c r="AE32" s="28">
        <v>0</v>
      </c>
      <c r="AF32" s="28">
        <v>0</v>
      </c>
      <c r="AG32" s="28">
        <v>2000000</v>
      </c>
      <c r="AH32" s="28">
        <v>0</v>
      </c>
      <c r="AI32" s="28">
        <v>0</v>
      </c>
      <c r="AJ32" s="28">
        <v>0</v>
      </c>
      <c r="AK32" s="28">
        <v>0</v>
      </c>
      <c r="AL32" s="28">
        <v>0</v>
      </c>
      <c r="AM32" s="28">
        <v>0</v>
      </c>
      <c r="AN32" s="28">
        <v>0</v>
      </c>
      <c r="AO32" s="28">
        <v>0</v>
      </c>
      <c r="AP32" s="28">
        <v>0</v>
      </c>
      <c r="AQ32" s="32">
        <f t="shared" si="1"/>
        <v>2000000</v>
      </c>
      <c r="AR32" s="27" t="s">
        <v>198</v>
      </c>
      <c r="AS32" s="16">
        <f t="shared" si="2"/>
        <v>0</v>
      </c>
    </row>
    <row r="33" spans="1:45" ht="38.25" x14ac:dyDescent="0.2">
      <c r="A33" s="52"/>
      <c r="B33" s="52"/>
      <c r="C33" s="62"/>
      <c r="D33" s="52"/>
      <c r="E33" s="62"/>
      <c r="F33" s="12" t="s">
        <v>50</v>
      </c>
      <c r="G33" s="13">
        <v>4103052</v>
      </c>
      <c r="H33" s="12" t="s">
        <v>77</v>
      </c>
      <c r="I33" s="13">
        <v>410305202</v>
      </c>
      <c r="J33" s="28">
        <v>0</v>
      </c>
      <c r="K33" s="38"/>
      <c r="L33" s="39"/>
      <c r="M33" s="39"/>
      <c r="N33" s="64"/>
      <c r="O33" s="36" t="s">
        <v>165</v>
      </c>
      <c r="P33" s="19"/>
      <c r="Q33" s="28">
        <v>1</v>
      </c>
      <c r="R33" s="20" t="s">
        <v>109</v>
      </c>
      <c r="S33" s="15" t="s">
        <v>138</v>
      </c>
      <c r="T33" s="29" t="s">
        <v>102</v>
      </c>
      <c r="U33" s="29">
        <v>0</v>
      </c>
      <c r="V33" s="29">
        <v>1</v>
      </c>
      <c r="W33" s="13">
        <v>0</v>
      </c>
      <c r="X33" s="13">
        <v>0</v>
      </c>
      <c r="Y33" s="31">
        <f t="shared" si="0"/>
        <v>1000000</v>
      </c>
      <c r="Z33" s="28">
        <v>0</v>
      </c>
      <c r="AA33" s="28">
        <v>0</v>
      </c>
      <c r="AB33" s="28">
        <v>0</v>
      </c>
      <c r="AC33" s="28">
        <v>0</v>
      </c>
      <c r="AD33" s="28">
        <v>0</v>
      </c>
      <c r="AE33" s="28">
        <v>0</v>
      </c>
      <c r="AF33" s="28">
        <v>0</v>
      </c>
      <c r="AG33" s="28">
        <v>1000000</v>
      </c>
      <c r="AH33" s="28">
        <v>0</v>
      </c>
      <c r="AI33" s="28">
        <v>0</v>
      </c>
      <c r="AJ33" s="28">
        <v>0</v>
      </c>
      <c r="AK33" s="28">
        <v>0</v>
      </c>
      <c r="AL33" s="28">
        <v>0</v>
      </c>
      <c r="AM33" s="28">
        <v>0</v>
      </c>
      <c r="AN33" s="28">
        <v>0</v>
      </c>
      <c r="AO33" s="28">
        <v>0</v>
      </c>
      <c r="AP33" s="28">
        <v>0</v>
      </c>
      <c r="AQ33" s="32">
        <f t="shared" si="1"/>
        <v>1000000</v>
      </c>
      <c r="AR33" s="27" t="s">
        <v>198</v>
      </c>
      <c r="AS33" s="16">
        <f t="shared" si="2"/>
        <v>0</v>
      </c>
    </row>
    <row r="34" spans="1:45" ht="37.5" customHeight="1" x14ac:dyDescent="0.2">
      <c r="A34" s="52"/>
      <c r="B34" s="52"/>
      <c r="C34" s="62"/>
      <c r="D34" s="52"/>
      <c r="E34" s="62"/>
      <c r="F34" s="12" t="s">
        <v>50</v>
      </c>
      <c r="G34" s="13">
        <v>4103052</v>
      </c>
      <c r="H34" s="12" t="s">
        <v>77</v>
      </c>
      <c r="I34" s="13">
        <v>410305202</v>
      </c>
      <c r="J34" s="28">
        <v>0</v>
      </c>
      <c r="K34" s="38"/>
      <c r="L34" s="39"/>
      <c r="M34" s="39"/>
      <c r="N34" s="64"/>
      <c r="O34" s="36" t="s">
        <v>166</v>
      </c>
      <c r="P34" s="19"/>
      <c r="Q34" s="28">
        <v>1</v>
      </c>
      <c r="R34" s="20" t="s">
        <v>109</v>
      </c>
      <c r="S34" s="15" t="s">
        <v>139</v>
      </c>
      <c r="T34" s="29" t="s">
        <v>102</v>
      </c>
      <c r="U34" s="29">
        <v>0</v>
      </c>
      <c r="V34" s="29">
        <v>1</v>
      </c>
      <c r="W34" s="13">
        <v>0</v>
      </c>
      <c r="X34" s="13">
        <v>0</v>
      </c>
      <c r="Y34" s="31">
        <f t="shared" si="0"/>
        <v>1000000</v>
      </c>
      <c r="Z34" s="28">
        <v>0</v>
      </c>
      <c r="AA34" s="28">
        <v>0</v>
      </c>
      <c r="AB34" s="28">
        <v>0</v>
      </c>
      <c r="AC34" s="28">
        <v>0</v>
      </c>
      <c r="AD34" s="28">
        <v>0</v>
      </c>
      <c r="AE34" s="28">
        <v>0</v>
      </c>
      <c r="AF34" s="28">
        <v>0</v>
      </c>
      <c r="AG34" s="28">
        <v>1000000</v>
      </c>
      <c r="AH34" s="28">
        <v>0</v>
      </c>
      <c r="AI34" s="28">
        <v>0</v>
      </c>
      <c r="AJ34" s="28">
        <v>0</v>
      </c>
      <c r="AK34" s="28">
        <v>0</v>
      </c>
      <c r="AL34" s="28">
        <v>0</v>
      </c>
      <c r="AM34" s="28">
        <v>0</v>
      </c>
      <c r="AN34" s="28">
        <v>0</v>
      </c>
      <c r="AO34" s="28">
        <v>0</v>
      </c>
      <c r="AP34" s="28">
        <v>0</v>
      </c>
      <c r="AQ34" s="32">
        <f t="shared" si="1"/>
        <v>1000000</v>
      </c>
      <c r="AR34" s="27" t="s">
        <v>198</v>
      </c>
      <c r="AS34" s="16">
        <f t="shared" si="2"/>
        <v>0</v>
      </c>
    </row>
    <row r="35" spans="1:45" ht="42" customHeight="1" x14ac:dyDescent="0.2">
      <c r="A35" s="52"/>
      <c r="B35" s="52"/>
      <c r="C35" s="62"/>
      <c r="D35" s="52"/>
      <c r="E35" s="62"/>
      <c r="F35" s="12" t="s">
        <v>50</v>
      </c>
      <c r="G35" s="13">
        <v>4103052</v>
      </c>
      <c r="H35" s="12" t="s">
        <v>77</v>
      </c>
      <c r="I35" s="13">
        <v>410305202</v>
      </c>
      <c r="J35" s="28">
        <v>1</v>
      </c>
      <c r="K35" s="38"/>
      <c r="L35" s="39"/>
      <c r="M35" s="39"/>
      <c r="N35" s="64"/>
      <c r="O35" s="36" t="s">
        <v>167</v>
      </c>
      <c r="P35" s="19"/>
      <c r="Q35" s="28">
        <v>1</v>
      </c>
      <c r="R35" s="20" t="s">
        <v>109</v>
      </c>
      <c r="S35" s="15" t="s">
        <v>140</v>
      </c>
      <c r="T35" s="29" t="s">
        <v>108</v>
      </c>
      <c r="U35" s="29">
        <v>0</v>
      </c>
      <c r="V35" s="29">
        <v>1</v>
      </c>
      <c r="W35" s="13">
        <v>0</v>
      </c>
      <c r="X35" s="13">
        <v>0</v>
      </c>
      <c r="Y35" s="31">
        <f t="shared" si="0"/>
        <v>1000000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</v>
      </c>
      <c r="AF35" s="28">
        <v>0</v>
      </c>
      <c r="AG35" s="28">
        <v>1000000</v>
      </c>
      <c r="AH35" s="28">
        <v>0</v>
      </c>
      <c r="AI35" s="28">
        <v>0</v>
      </c>
      <c r="AJ35" s="28">
        <v>0</v>
      </c>
      <c r="AK35" s="28">
        <v>0</v>
      </c>
      <c r="AL35" s="28">
        <v>0</v>
      </c>
      <c r="AM35" s="28">
        <v>0</v>
      </c>
      <c r="AN35" s="28">
        <v>0</v>
      </c>
      <c r="AO35" s="28">
        <v>0</v>
      </c>
      <c r="AP35" s="28">
        <v>0</v>
      </c>
      <c r="AQ35" s="32">
        <f t="shared" si="1"/>
        <v>1000000</v>
      </c>
      <c r="AR35" s="27" t="s">
        <v>198</v>
      </c>
      <c r="AS35" s="16">
        <f t="shared" si="2"/>
        <v>0</v>
      </c>
    </row>
    <row r="36" spans="1:45" ht="89.25" x14ac:dyDescent="0.2">
      <c r="A36" s="52"/>
      <c r="B36" s="52"/>
      <c r="C36" s="62"/>
      <c r="D36" s="53"/>
      <c r="E36" s="63"/>
      <c r="F36" s="12" t="s">
        <v>50</v>
      </c>
      <c r="G36" s="13">
        <v>4103052</v>
      </c>
      <c r="H36" s="12" t="s">
        <v>77</v>
      </c>
      <c r="I36" s="13">
        <v>410305202</v>
      </c>
      <c r="J36" s="28">
        <v>2</v>
      </c>
      <c r="K36" s="23" t="s">
        <v>95</v>
      </c>
      <c r="L36" s="24"/>
      <c r="M36" s="24"/>
      <c r="N36" s="25">
        <v>22460000</v>
      </c>
      <c r="O36" s="37" t="s">
        <v>177</v>
      </c>
      <c r="P36" s="19"/>
      <c r="Q36" s="28">
        <v>2</v>
      </c>
      <c r="R36" s="20" t="s">
        <v>109</v>
      </c>
      <c r="S36" s="15" t="s">
        <v>110</v>
      </c>
      <c r="T36" s="29" t="s">
        <v>108</v>
      </c>
      <c r="U36" s="29">
        <v>1</v>
      </c>
      <c r="V36" s="29">
        <v>1</v>
      </c>
      <c r="W36" s="13">
        <v>0</v>
      </c>
      <c r="X36" s="13">
        <v>0</v>
      </c>
      <c r="Y36" s="31">
        <f t="shared" si="0"/>
        <v>22160000</v>
      </c>
      <c r="Z36" s="28">
        <f>3000000+8660000</f>
        <v>11660000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10500000</v>
      </c>
      <c r="AH36" s="28">
        <v>0</v>
      </c>
      <c r="AI36" s="28">
        <v>0</v>
      </c>
      <c r="AJ36" s="28">
        <v>0</v>
      </c>
      <c r="AK36" s="28">
        <v>0</v>
      </c>
      <c r="AL36" s="28">
        <v>0</v>
      </c>
      <c r="AM36" s="28">
        <v>0</v>
      </c>
      <c r="AN36" s="28">
        <v>0</v>
      </c>
      <c r="AO36" s="28">
        <v>0</v>
      </c>
      <c r="AP36" s="28">
        <v>0</v>
      </c>
      <c r="AQ36" s="32">
        <f t="shared" si="1"/>
        <v>22160000</v>
      </c>
      <c r="AR36" s="27" t="s">
        <v>198</v>
      </c>
      <c r="AS36" s="16">
        <f t="shared" si="2"/>
        <v>0</v>
      </c>
    </row>
    <row r="37" spans="1:45" ht="39" customHeight="1" x14ac:dyDescent="0.2">
      <c r="A37" s="52"/>
      <c r="B37" s="52"/>
      <c r="C37" s="62"/>
      <c r="D37" s="51" t="s">
        <v>40</v>
      </c>
      <c r="E37" s="61">
        <v>4104</v>
      </c>
      <c r="F37" s="12" t="s">
        <v>52</v>
      </c>
      <c r="G37" s="13">
        <v>4104002</v>
      </c>
      <c r="H37" s="12" t="s">
        <v>52</v>
      </c>
      <c r="I37" s="13">
        <v>410400200</v>
      </c>
      <c r="J37" s="28">
        <v>1</v>
      </c>
      <c r="K37" s="38" t="s">
        <v>97</v>
      </c>
      <c r="L37" s="39"/>
      <c r="M37" s="39"/>
      <c r="N37" s="64">
        <v>254632625</v>
      </c>
      <c r="O37" s="34" t="s">
        <v>168</v>
      </c>
      <c r="P37" s="19"/>
      <c r="Q37" s="28">
        <v>1</v>
      </c>
      <c r="R37" s="20" t="s">
        <v>109</v>
      </c>
      <c r="S37" s="15" t="s">
        <v>141</v>
      </c>
      <c r="T37" s="29" t="s">
        <v>108</v>
      </c>
      <c r="U37" s="29">
        <v>1</v>
      </c>
      <c r="V37" s="29">
        <v>0</v>
      </c>
      <c r="W37" s="13">
        <v>0</v>
      </c>
      <c r="X37" s="13">
        <v>0</v>
      </c>
      <c r="Y37" s="31">
        <f t="shared" si="0"/>
        <v>107651430</v>
      </c>
      <c r="Z37" s="28">
        <v>102300000</v>
      </c>
      <c r="AA37" s="28">
        <v>0</v>
      </c>
      <c r="AB37" s="28">
        <v>0</v>
      </c>
      <c r="AC37" s="28">
        <v>0</v>
      </c>
      <c r="AD37" s="28">
        <v>0</v>
      </c>
      <c r="AE37" s="28">
        <v>0</v>
      </c>
      <c r="AF37" s="28">
        <v>0</v>
      </c>
      <c r="AG37" s="28">
        <v>5351430</v>
      </c>
      <c r="AH37" s="28">
        <v>0</v>
      </c>
      <c r="AI37" s="28">
        <v>0</v>
      </c>
      <c r="AJ37" s="28">
        <v>0</v>
      </c>
      <c r="AK37" s="28">
        <v>0</v>
      </c>
      <c r="AL37" s="28">
        <v>0</v>
      </c>
      <c r="AM37" s="28">
        <v>0</v>
      </c>
      <c r="AN37" s="28">
        <v>0</v>
      </c>
      <c r="AO37" s="28">
        <v>0</v>
      </c>
      <c r="AP37" s="28">
        <v>0</v>
      </c>
      <c r="AQ37" s="32">
        <f t="shared" si="1"/>
        <v>107651430</v>
      </c>
      <c r="AR37" s="27" t="s">
        <v>198</v>
      </c>
      <c r="AS37" s="16">
        <f t="shared" si="2"/>
        <v>0</v>
      </c>
    </row>
    <row r="38" spans="1:45" ht="42.75" customHeight="1" x14ac:dyDescent="0.2">
      <c r="A38" s="52"/>
      <c r="B38" s="52"/>
      <c r="C38" s="62"/>
      <c r="D38" s="52"/>
      <c r="E38" s="62"/>
      <c r="F38" s="12" t="s">
        <v>53</v>
      </c>
      <c r="G38" s="13">
        <v>4104008</v>
      </c>
      <c r="H38" s="12" t="s">
        <v>81</v>
      </c>
      <c r="I38" s="13">
        <v>410400800</v>
      </c>
      <c r="J38" s="28">
        <v>450</v>
      </c>
      <c r="K38" s="38"/>
      <c r="L38" s="39"/>
      <c r="M38" s="39"/>
      <c r="N38" s="64"/>
      <c r="O38" s="34" t="s">
        <v>169</v>
      </c>
      <c r="P38" s="19"/>
      <c r="Q38" s="28">
        <v>450</v>
      </c>
      <c r="R38" s="20" t="s">
        <v>109</v>
      </c>
      <c r="S38" s="15" t="s">
        <v>142</v>
      </c>
      <c r="T38" s="29" t="s">
        <v>108</v>
      </c>
      <c r="U38" s="29">
        <v>200</v>
      </c>
      <c r="V38" s="29">
        <v>250</v>
      </c>
      <c r="W38" s="13">
        <v>0</v>
      </c>
      <c r="X38" s="13">
        <v>0</v>
      </c>
      <c r="Y38" s="31">
        <f t="shared" si="0"/>
        <v>345750000</v>
      </c>
      <c r="Z38" s="28">
        <v>238000000</v>
      </c>
      <c r="AA38" s="28">
        <v>0</v>
      </c>
      <c r="AB38" s="28">
        <v>0</v>
      </c>
      <c r="AC38" s="28">
        <v>0</v>
      </c>
      <c r="AD38" s="28">
        <v>0</v>
      </c>
      <c r="AE38" s="28">
        <v>0</v>
      </c>
      <c r="AF38" s="28">
        <v>0</v>
      </c>
      <c r="AG38" s="28">
        <v>11210000</v>
      </c>
      <c r="AH38" s="28">
        <v>0</v>
      </c>
      <c r="AI38" s="28">
        <v>0</v>
      </c>
      <c r="AJ38" s="28">
        <v>0</v>
      </c>
      <c r="AK38" s="28">
        <v>0</v>
      </c>
      <c r="AL38" s="28">
        <v>0</v>
      </c>
      <c r="AM38" s="28">
        <v>0</v>
      </c>
      <c r="AN38" s="28">
        <v>0</v>
      </c>
      <c r="AO38" s="28">
        <v>96540000</v>
      </c>
      <c r="AP38" s="28">
        <v>0</v>
      </c>
      <c r="AQ38" s="32">
        <f t="shared" si="1"/>
        <v>345750000</v>
      </c>
      <c r="AR38" s="27" t="s">
        <v>198</v>
      </c>
      <c r="AS38" s="16">
        <f t="shared" si="2"/>
        <v>0</v>
      </c>
    </row>
    <row r="39" spans="1:45" ht="44.25" customHeight="1" x14ac:dyDescent="0.2">
      <c r="A39" s="52"/>
      <c r="B39" s="52"/>
      <c r="C39" s="62"/>
      <c r="D39" s="52"/>
      <c r="E39" s="62"/>
      <c r="F39" s="12" t="s">
        <v>104</v>
      </c>
      <c r="G39" s="13">
        <v>410402700</v>
      </c>
      <c r="H39" s="12" t="s">
        <v>105</v>
      </c>
      <c r="I39" s="13">
        <v>410400800</v>
      </c>
      <c r="J39" s="28">
        <v>0</v>
      </c>
      <c r="K39" s="38"/>
      <c r="L39" s="39"/>
      <c r="M39" s="39"/>
      <c r="N39" s="64"/>
      <c r="O39" s="33" t="s">
        <v>170</v>
      </c>
      <c r="P39" s="19"/>
      <c r="Q39" s="28">
        <v>0</v>
      </c>
      <c r="R39" s="20" t="s">
        <v>109</v>
      </c>
      <c r="S39" s="15" t="s">
        <v>143</v>
      </c>
      <c r="T39" s="29" t="s">
        <v>108</v>
      </c>
      <c r="U39" s="29">
        <v>0</v>
      </c>
      <c r="V39" s="29">
        <v>0</v>
      </c>
      <c r="W39" s="13">
        <v>0</v>
      </c>
      <c r="X39" s="13">
        <v>0</v>
      </c>
      <c r="Y39" s="31">
        <f t="shared" si="0"/>
        <v>3000000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  <c r="AE39" s="28">
        <v>0</v>
      </c>
      <c r="AF39" s="28">
        <v>0</v>
      </c>
      <c r="AG39" s="28">
        <v>3000000</v>
      </c>
      <c r="AH39" s="28">
        <v>0</v>
      </c>
      <c r="AI39" s="28">
        <v>0</v>
      </c>
      <c r="AJ39" s="28">
        <v>0</v>
      </c>
      <c r="AK39" s="28">
        <v>0</v>
      </c>
      <c r="AL39" s="28">
        <v>0</v>
      </c>
      <c r="AM39" s="28">
        <v>0</v>
      </c>
      <c r="AN39" s="28">
        <v>0</v>
      </c>
      <c r="AO39" s="28">
        <v>0</v>
      </c>
      <c r="AP39" s="28">
        <v>0</v>
      </c>
      <c r="AQ39" s="32">
        <f t="shared" si="1"/>
        <v>3000000</v>
      </c>
      <c r="AR39" s="27" t="s">
        <v>198</v>
      </c>
      <c r="AS39" s="16">
        <f t="shared" si="2"/>
        <v>0</v>
      </c>
    </row>
    <row r="40" spans="1:45" ht="77.25" customHeight="1" x14ac:dyDescent="0.2">
      <c r="A40" s="52"/>
      <c r="B40" s="52"/>
      <c r="C40" s="62"/>
      <c r="D40" s="52"/>
      <c r="E40" s="62"/>
      <c r="F40" s="12" t="s">
        <v>54</v>
      </c>
      <c r="G40" s="13">
        <v>4104020</v>
      </c>
      <c r="H40" s="12" t="s">
        <v>82</v>
      </c>
      <c r="I40" s="13">
        <v>410402000</v>
      </c>
      <c r="J40" s="28">
        <v>20</v>
      </c>
      <c r="K40" s="52" t="s">
        <v>100</v>
      </c>
      <c r="L40" s="65"/>
      <c r="M40" s="65"/>
      <c r="N40" s="68">
        <v>45000000</v>
      </c>
      <c r="O40" s="34" t="s">
        <v>171</v>
      </c>
      <c r="P40" s="19"/>
      <c r="Q40" s="28">
        <v>20</v>
      </c>
      <c r="R40" s="20" t="s">
        <v>109</v>
      </c>
      <c r="S40" s="15" t="s">
        <v>144</v>
      </c>
      <c r="T40" s="29" t="s">
        <v>108</v>
      </c>
      <c r="U40" s="29">
        <v>0</v>
      </c>
      <c r="V40" s="29">
        <v>20</v>
      </c>
      <c r="W40" s="13">
        <v>0</v>
      </c>
      <c r="X40" s="13">
        <v>0</v>
      </c>
      <c r="Y40" s="31">
        <f t="shared" si="0"/>
        <v>80000000</v>
      </c>
      <c r="Z40" s="28">
        <v>15000000</v>
      </c>
      <c r="AA40" s="28">
        <v>0</v>
      </c>
      <c r="AB40" s="28">
        <v>0</v>
      </c>
      <c r="AC40" s="28">
        <v>0</v>
      </c>
      <c r="AD40" s="28">
        <v>0</v>
      </c>
      <c r="AE40" s="28">
        <v>0</v>
      </c>
      <c r="AF40" s="28">
        <v>0</v>
      </c>
      <c r="AG40" s="28">
        <v>65000000</v>
      </c>
      <c r="AH40" s="28">
        <v>0</v>
      </c>
      <c r="AI40" s="28">
        <v>0</v>
      </c>
      <c r="AJ40" s="28">
        <v>0</v>
      </c>
      <c r="AK40" s="28">
        <v>0</v>
      </c>
      <c r="AL40" s="28">
        <v>0</v>
      </c>
      <c r="AM40" s="28">
        <v>0</v>
      </c>
      <c r="AN40" s="28">
        <v>0</v>
      </c>
      <c r="AO40" s="28">
        <v>0</v>
      </c>
      <c r="AP40" s="28">
        <v>0</v>
      </c>
      <c r="AQ40" s="32">
        <f t="shared" si="1"/>
        <v>80000000</v>
      </c>
      <c r="AR40" s="27" t="s">
        <v>198</v>
      </c>
      <c r="AS40" s="16">
        <f t="shared" si="2"/>
        <v>0</v>
      </c>
    </row>
    <row r="41" spans="1:45" ht="25.5" hidden="1" x14ac:dyDescent="0.2">
      <c r="A41" s="52"/>
      <c r="B41" s="52"/>
      <c r="C41" s="62"/>
      <c r="D41" s="52"/>
      <c r="E41" s="62"/>
      <c r="F41" s="12" t="s">
        <v>55</v>
      </c>
      <c r="G41" s="13">
        <v>4104037</v>
      </c>
      <c r="H41" s="12" t="s">
        <v>55</v>
      </c>
      <c r="I41" s="13">
        <v>410403700</v>
      </c>
      <c r="J41" s="28">
        <v>1</v>
      </c>
      <c r="K41" s="52"/>
      <c r="L41" s="66"/>
      <c r="M41" s="66"/>
      <c r="N41" s="69"/>
      <c r="O41" s="34" t="s">
        <v>146</v>
      </c>
      <c r="P41" s="19"/>
      <c r="Q41" s="28">
        <v>0</v>
      </c>
      <c r="R41" s="20" t="s">
        <v>109</v>
      </c>
      <c r="S41" s="15" t="s">
        <v>145</v>
      </c>
      <c r="T41" s="29" t="s">
        <v>108</v>
      </c>
      <c r="U41" s="29">
        <v>0</v>
      </c>
      <c r="V41" s="29">
        <v>0</v>
      </c>
      <c r="W41" s="13">
        <v>0</v>
      </c>
      <c r="X41" s="13">
        <v>0</v>
      </c>
      <c r="Y41" s="31">
        <f t="shared" si="0"/>
        <v>0</v>
      </c>
      <c r="Z41" s="28">
        <v>0</v>
      </c>
      <c r="AA41" s="28">
        <v>0</v>
      </c>
      <c r="AB41" s="28">
        <v>0</v>
      </c>
      <c r="AC41" s="28">
        <v>0</v>
      </c>
      <c r="AD41" s="28">
        <v>0</v>
      </c>
      <c r="AE41" s="28">
        <v>0</v>
      </c>
      <c r="AF41" s="28">
        <v>0</v>
      </c>
      <c r="AG41" s="28">
        <v>0</v>
      </c>
      <c r="AH41" s="28">
        <v>0</v>
      </c>
      <c r="AI41" s="28">
        <v>0</v>
      </c>
      <c r="AJ41" s="28">
        <v>0</v>
      </c>
      <c r="AK41" s="28">
        <v>0</v>
      </c>
      <c r="AL41" s="28">
        <v>0</v>
      </c>
      <c r="AM41" s="28">
        <v>0</v>
      </c>
      <c r="AN41" s="28">
        <v>0</v>
      </c>
      <c r="AO41" s="28">
        <v>0</v>
      </c>
      <c r="AP41" s="28">
        <v>0</v>
      </c>
      <c r="AQ41" s="32">
        <f t="shared" si="1"/>
        <v>0</v>
      </c>
      <c r="AR41" s="27" t="s">
        <v>198</v>
      </c>
      <c r="AS41" s="16">
        <f t="shared" si="2"/>
        <v>0</v>
      </c>
    </row>
    <row r="42" spans="1:45" ht="25.5" x14ac:dyDescent="0.2">
      <c r="A42" s="52"/>
      <c r="B42" s="52"/>
      <c r="C42" s="62"/>
      <c r="D42" s="53"/>
      <c r="E42" s="63"/>
      <c r="F42" s="12" t="s">
        <v>56</v>
      </c>
      <c r="G42" s="13">
        <v>4104042</v>
      </c>
      <c r="H42" s="12" t="s">
        <v>83</v>
      </c>
      <c r="I42" s="13">
        <v>410404200</v>
      </c>
      <c r="J42" s="28">
        <v>0</v>
      </c>
      <c r="K42" s="53"/>
      <c r="L42" s="67"/>
      <c r="M42" s="67"/>
      <c r="N42" s="70"/>
      <c r="O42" s="34" t="s">
        <v>172</v>
      </c>
      <c r="P42" s="19"/>
      <c r="Q42" s="28">
        <v>0</v>
      </c>
      <c r="R42" s="20" t="s">
        <v>109</v>
      </c>
      <c r="S42" s="15" t="s">
        <v>147</v>
      </c>
      <c r="T42" s="29" t="s">
        <v>108</v>
      </c>
      <c r="U42" s="29">
        <v>0</v>
      </c>
      <c r="V42" s="29">
        <v>0</v>
      </c>
      <c r="W42" s="13">
        <v>0</v>
      </c>
      <c r="X42" s="13">
        <v>0</v>
      </c>
      <c r="Y42" s="31">
        <f t="shared" si="0"/>
        <v>15000000</v>
      </c>
      <c r="Z42" s="28">
        <v>0</v>
      </c>
      <c r="AA42" s="28">
        <v>0</v>
      </c>
      <c r="AB42" s="28">
        <v>0</v>
      </c>
      <c r="AC42" s="28">
        <v>0</v>
      </c>
      <c r="AD42" s="28">
        <v>0</v>
      </c>
      <c r="AE42" s="28">
        <v>0</v>
      </c>
      <c r="AF42" s="28">
        <v>15000000</v>
      </c>
      <c r="AG42" s="28">
        <v>0</v>
      </c>
      <c r="AH42" s="28">
        <v>0</v>
      </c>
      <c r="AI42" s="28">
        <v>0</v>
      </c>
      <c r="AJ42" s="28">
        <v>0</v>
      </c>
      <c r="AK42" s="28">
        <v>0</v>
      </c>
      <c r="AL42" s="28">
        <v>0</v>
      </c>
      <c r="AM42" s="28">
        <v>0</v>
      </c>
      <c r="AN42" s="28">
        <v>0</v>
      </c>
      <c r="AO42" s="28">
        <v>0</v>
      </c>
      <c r="AP42" s="28">
        <v>0</v>
      </c>
      <c r="AQ42" s="32">
        <f t="shared" si="1"/>
        <v>15000000</v>
      </c>
      <c r="AR42" s="27" t="s">
        <v>198</v>
      </c>
      <c r="AS42" s="16">
        <f t="shared" si="2"/>
        <v>0</v>
      </c>
    </row>
    <row r="43" spans="1:45" ht="34.5" customHeight="1" x14ac:dyDescent="0.2">
      <c r="A43" s="52"/>
      <c r="B43" s="52"/>
      <c r="C43" s="62"/>
      <c r="D43" s="51" t="s">
        <v>41</v>
      </c>
      <c r="E43" s="61">
        <v>4101</v>
      </c>
      <c r="F43" s="12" t="s">
        <v>57</v>
      </c>
      <c r="G43" s="13">
        <v>4101046</v>
      </c>
      <c r="H43" s="12" t="s">
        <v>84</v>
      </c>
      <c r="I43" s="13">
        <v>410104600</v>
      </c>
      <c r="J43" s="28">
        <v>0</v>
      </c>
      <c r="K43" s="51" t="s">
        <v>98</v>
      </c>
      <c r="L43" s="65"/>
      <c r="M43" s="65"/>
      <c r="N43" s="68">
        <v>23448956</v>
      </c>
      <c r="O43" s="34" t="s">
        <v>148</v>
      </c>
      <c r="P43" s="19"/>
      <c r="Q43" s="28">
        <v>0</v>
      </c>
      <c r="R43" s="20" t="s">
        <v>109</v>
      </c>
      <c r="S43" s="15" t="s">
        <v>123</v>
      </c>
      <c r="T43" s="29" t="s">
        <v>108</v>
      </c>
      <c r="U43" s="29">
        <v>0</v>
      </c>
      <c r="V43" s="29">
        <v>0</v>
      </c>
      <c r="W43" s="13">
        <v>0</v>
      </c>
      <c r="X43" s="13">
        <v>0</v>
      </c>
      <c r="Y43" s="31">
        <f t="shared" si="0"/>
        <v>3000000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3000000</v>
      </c>
      <c r="AG43" s="28">
        <v>0</v>
      </c>
      <c r="AH43" s="28">
        <v>0</v>
      </c>
      <c r="AI43" s="28">
        <v>0</v>
      </c>
      <c r="AJ43" s="28">
        <v>0</v>
      </c>
      <c r="AK43" s="28">
        <v>0</v>
      </c>
      <c r="AL43" s="28">
        <v>0</v>
      </c>
      <c r="AM43" s="28">
        <v>0</v>
      </c>
      <c r="AN43" s="28">
        <v>0</v>
      </c>
      <c r="AO43" s="28">
        <v>0</v>
      </c>
      <c r="AP43" s="28">
        <v>0</v>
      </c>
      <c r="AQ43" s="32">
        <f t="shared" si="1"/>
        <v>3000000</v>
      </c>
      <c r="AR43" s="27" t="s">
        <v>198</v>
      </c>
      <c r="AS43" s="16">
        <f t="shared" si="2"/>
        <v>0</v>
      </c>
    </row>
    <row r="44" spans="1:45" ht="32.25" customHeight="1" x14ac:dyDescent="0.2">
      <c r="A44" s="52"/>
      <c r="B44" s="52"/>
      <c r="C44" s="62"/>
      <c r="D44" s="52"/>
      <c r="E44" s="62"/>
      <c r="F44" s="12" t="s">
        <v>58</v>
      </c>
      <c r="G44" s="13">
        <v>4101023</v>
      </c>
      <c r="H44" s="12" t="s">
        <v>85</v>
      </c>
      <c r="I44" s="13">
        <v>410102300</v>
      </c>
      <c r="J44" s="28">
        <v>200</v>
      </c>
      <c r="K44" s="52"/>
      <c r="L44" s="66"/>
      <c r="M44" s="66"/>
      <c r="N44" s="69"/>
      <c r="O44" s="34" t="s">
        <v>149</v>
      </c>
      <c r="P44" s="19"/>
      <c r="Q44" s="28">
        <v>200</v>
      </c>
      <c r="R44" s="20" t="s">
        <v>109</v>
      </c>
      <c r="S44" s="15" t="s">
        <v>150</v>
      </c>
      <c r="T44" s="29" t="s">
        <v>108</v>
      </c>
      <c r="U44" s="29">
        <v>100</v>
      </c>
      <c r="V44" s="29">
        <v>100</v>
      </c>
      <c r="W44" s="13">
        <v>0</v>
      </c>
      <c r="X44" s="13">
        <v>0</v>
      </c>
      <c r="Y44" s="31">
        <f t="shared" si="0"/>
        <v>10000000</v>
      </c>
      <c r="Z44" s="28">
        <v>10000000</v>
      </c>
      <c r="AA44" s="28">
        <v>0</v>
      </c>
      <c r="AB44" s="28">
        <v>0</v>
      </c>
      <c r="AC44" s="28">
        <v>0</v>
      </c>
      <c r="AD44" s="28">
        <v>0</v>
      </c>
      <c r="AE44" s="28">
        <v>0</v>
      </c>
      <c r="AF44" s="28">
        <v>0</v>
      </c>
      <c r="AG44" s="28">
        <v>0</v>
      </c>
      <c r="AH44" s="28">
        <v>0</v>
      </c>
      <c r="AI44" s="28">
        <v>0</v>
      </c>
      <c r="AJ44" s="28">
        <v>0</v>
      </c>
      <c r="AK44" s="28">
        <v>0</v>
      </c>
      <c r="AL44" s="28">
        <v>0</v>
      </c>
      <c r="AM44" s="28">
        <v>0</v>
      </c>
      <c r="AN44" s="28">
        <v>0</v>
      </c>
      <c r="AO44" s="28">
        <v>0</v>
      </c>
      <c r="AP44" s="28">
        <v>0</v>
      </c>
      <c r="AQ44" s="32">
        <f t="shared" si="1"/>
        <v>10000000</v>
      </c>
      <c r="AR44" s="27" t="s">
        <v>198</v>
      </c>
      <c r="AS44" s="16">
        <f t="shared" si="2"/>
        <v>0</v>
      </c>
    </row>
    <row r="45" spans="1:45" ht="33.75" customHeight="1" x14ac:dyDescent="0.2">
      <c r="A45" s="52"/>
      <c r="B45" s="52"/>
      <c r="C45" s="62"/>
      <c r="D45" s="52"/>
      <c r="E45" s="62"/>
      <c r="F45" s="12" t="s">
        <v>59</v>
      </c>
      <c r="G45" s="13">
        <v>4101025</v>
      </c>
      <c r="H45" s="12" t="s">
        <v>86</v>
      </c>
      <c r="I45" s="13">
        <v>410102500</v>
      </c>
      <c r="J45" s="28">
        <v>1</v>
      </c>
      <c r="K45" s="52"/>
      <c r="L45" s="66"/>
      <c r="M45" s="66"/>
      <c r="N45" s="69"/>
      <c r="O45" s="34" t="s">
        <v>173</v>
      </c>
      <c r="P45" s="19"/>
      <c r="Q45" s="28">
        <v>1</v>
      </c>
      <c r="R45" s="20" t="s">
        <v>109</v>
      </c>
      <c r="S45" s="15" t="s">
        <v>151</v>
      </c>
      <c r="T45" s="29" t="s">
        <v>102</v>
      </c>
      <c r="U45" s="29">
        <v>0</v>
      </c>
      <c r="V45" s="29">
        <v>1</v>
      </c>
      <c r="W45" s="13">
        <v>0</v>
      </c>
      <c r="X45" s="13">
        <v>0</v>
      </c>
      <c r="Y45" s="31">
        <f t="shared" si="0"/>
        <v>7500000</v>
      </c>
      <c r="Z45" s="28">
        <v>0</v>
      </c>
      <c r="AA45" s="28">
        <v>0</v>
      </c>
      <c r="AB45" s="28">
        <v>0</v>
      </c>
      <c r="AC45" s="28">
        <v>0</v>
      </c>
      <c r="AD45" s="28">
        <v>0</v>
      </c>
      <c r="AE45" s="28">
        <v>0</v>
      </c>
      <c r="AF45" s="28">
        <v>7500000</v>
      </c>
      <c r="AG45" s="28">
        <v>0</v>
      </c>
      <c r="AH45" s="28">
        <v>0</v>
      </c>
      <c r="AI45" s="28">
        <v>0</v>
      </c>
      <c r="AJ45" s="28">
        <v>0</v>
      </c>
      <c r="AK45" s="28">
        <v>0</v>
      </c>
      <c r="AL45" s="28">
        <v>0</v>
      </c>
      <c r="AM45" s="28">
        <v>0</v>
      </c>
      <c r="AN45" s="28">
        <v>0</v>
      </c>
      <c r="AO45" s="28">
        <v>0</v>
      </c>
      <c r="AP45" s="28">
        <v>0</v>
      </c>
      <c r="AQ45" s="32">
        <f t="shared" si="1"/>
        <v>7500000</v>
      </c>
      <c r="AR45" s="27" t="s">
        <v>198</v>
      </c>
      <c r="AS45" s="16">
        <f t="shared" si="2"/>
        <v>0</v>
      </c>
    </row>
    <row r="46" spans="1:45" ht="37.5" customHeight="1" x14ac:dyDescent="0.2">
      <c r="A46" s="52"/>
      <c r="B46" s="52"/>
      <c r="C46" s="62"/>
      <c r="D46" s="52"/>
      <c r="E46" s="62"/>
      <c r="F46" s="12" t="s">
        <v>59</v>
      </c>
      <c r="G46" s="13">
        <v>4101025</v>
      </c>
      <c r="H46" s="26" t="s">
        <v>87</v>
      </c>
      <c r="I46" s="13">
        <v>410102506</v>
      </c>
      <c r="J46" s="28">
        <v>1</v>
      </c>
      <c r="K46" s="52"/>
      <c r="L46" s="66"/>
      <c r="M46" s="66"/>
      <c r="N46" s="69"/>
      <c r="O46" s="34" t="s">
        <v>173</v>
      </c>
      <c r="P46" s="19"/>
      <c r="Q46" s="28">
        <v>1</v>
      </c>
      <c r="R46" s="20" t="s">
        <v>109</v>
      </c>
      <c r="S46" s="15" t="s">
        <v>151</v>
      </c>
      <c r="T46" s="29" t="s">
        <v>102</v>
      </c>
      <c r="U46" s="29">
        <v>0</v>
      </c>
      <c r="V46" s="29">
        <v>1</v>
      </c>
      <c r="W46" s="13">
        <v>0</v>
      </c>
      <c r="X46" s="13">
        <v>0</v>
      </c>
      <c r="Y46" s="31">
        <f t="shared" si="0"/>
        <v>8000000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  <c r="AE46" s="28">
        <v>0</v>
      </c>
      <c r="AF46" s="28">
        <v>8000000</v>
      </c>
      <c r="AG46" s="28">
        <v>0</v>
      </c>
      <c r="AH46" s="28">
        <v>0</v>
      </c>
      <c r="AI46" s="28">
        <v>0</v>
      </c>
      <c r="AJ46" s="28">
        <v>0</v>
      </c>
      <c r="AK46" s="28">
        <v>0</v>
      </c>
      <c r="AL46" s="28">
        <v>0</v>
      </c>
      <c r="AM46" s="28">
        <v>0</v>
      </c>
      <c r="AN46" s="28">
        <v>0</v>
      </c>
      <c r="AO46" s="28">
        <v>0</v>
      </c>
      <c r="AP46" s="28">
        <v>0</v>
      </c>
      <c r="AQ46" s="32">
        <f t="shared" si="1"/>
        <v>8000000</v>
      </c>
      <c r="AR46" s="27" t="s">
        <v>198</v>
      </c>
      <c r="AS46" s="16">
        <f t="shared" si="2"/>
        <v>0</v>
      </c>
    </row>
    <row r="47" spans="1:45" ht="25.5" x14ac:dyDescent="0.2">
      <c r="A47" s="52"/>
      <c r="B47" s="52"/>
      <c r="C47" s="62"/>
      <c r="D47" s="52"/>
      <c r="E47" s="62"/>
      <c r="F47" s="12" t="s">
        <v>59</v>
      </c>
      <c r="G47" s="13">
        <v>4101025</v>
      </c>
      <c r="H47" s="12" t="s">
        <v>88</v>
      </c>
      <c r="I47" s="13">
        <v>410102512</v>
      </c>
      <c r="J47" s="28">
        <v>1</v>
      </c>
      <c r="K47" s="52"/>
      <c r="L47" s="66"/>
      <c r="M47" s="66"/>
      <c r="N47" s="69"/>
      <c r="O47" s="34" t="s">
        <v>174</v>
      </c>
      <c r="P47" s="19"/>
      <c r="Q47" s="28">
        <v>1</v>
      </c>
      <c r="R47" s="20" t="s">
        <v>109</v>
      </c>
      <c r="S47" s="15" t="s">
        <v>152</v>
      </c>
      <c r="T47" s="29" t="s">
        <v>102</v>
      </c>
      <c r="U47" s="29">
        <v>1</v>
      </c>
      <c r="V47" s="29">
        <v>1</v>
      </c>
      <c r="W47" s="13">
        <v>0</v>
      </c>
      <c r="X47" s="13">
        <v>0</v>
      </c>
      <c r="Y47" s="31">
        <f t="shared" si="0"/>
        <v>7000000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7000000</v>
      </c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L47" s="28">
        <v>0</v>
      </c>
      <c r="AM47" s="28">
        <v>0</v>
      </c>
      <c r="AN47" s="28">
        <v>0</v>
      </c>
      <c r="AO47" s="28">
        <v>0</v>
      </c>
      <c r="AP47" s="28">
        <v>0</v>
      </c>
      <c r="AQ47" s="32">
        <f t="shared" si="1"/>
        <v>7000000</v>
      </c>
      <c r="AR47" s="27" t="s">
        <v>198</v>
      </c>
      <c r="AS47" s="16">
        <f t="shared" si="2"/>
        <v>0</v>
      </c>
    </row>
    <row r="48" spans="1:45" ht="25.5" x14ac:dyDescent="0.2">
      <c r="A48" s="52"/>
      <c r="B48" s="52"/>
      <c r="C48" s="62"/>
      <c r="D48" s="52"/>
      <c r="E48" s="62"/>
      <c r="F48" s="12" t="s">
        <v>60</v>
      </c>
      <c r="G48" s="13">
        <v>4101027</v>
      </c>
      <c r="H48" s="12" t="s">
        <v>89</v>
      </c>
      <c r="I48" s="13">
        <v>410102701</v>
      </c>
      <c r="J48" s="28">
        <v>1</v>
      </c>
      <c r="K48" s="52"/>
      <c r="L48" s="66"/>
      <c r="M48" s="66"/>
      <c r="N48" s="69"/>
      <c r="O48" s="34" t="s">
        <v>175</v>
      </c>
      <c r="P48" s="19"/>
      <c r="Q48" s="28">
        <v>1</v>
      </c>
      <c r="R48" s="20" t="s">
        <v>109</v>
      </c>
      <c r="S48" s="15" t="s">
        <v>153</v>
      </c>
      <c r="T48" s="29" t="s">
        <v>102</v>
      </c>
      <c r="U48" s="29">
        <v>1</v>
      </c>
      <c r="V48" s="29">
        <v>1</v>
      </c>
      <c r="W48" s="13">
        <v>0</v>
      </c>
      <c r="X48" s="13">
        <v>0</v>
      </c>
      <c r="Y48" s="31">
        <f t="shared" si="0"/>
        <v>3500000</v>
      </c>
      <c r="Z48" s="28">
        <v>0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3500000</v>
      </c>
      <c r="AG48" s="28">
        <v>0</v>
      </c>
      <c r="AH48" s="28">
        <v>0</v>
      </c>
      <c r="AI48" s="28">
        <v>0</v>
      </c>
      <c r="AJ48" s="28">
        <v>0</v>
      </c>
      <c r="AK48" s="28">
        <v>0</v>
      </c>
      <c r="AL48" s="28">
        <v>0</v>
      </c>
      <c r="AM48" s="28">
        <v>0</v>
      </c>
      <c r="AN48" s="28">
        <v>0</v>
      </c>
      <c r="AO48" s="28">
        <v>0</v>
      </c>
      <c r="AP48" s="28">
        <v>0</v>
      </c>
      <c r="AQ48" s="32">
        <f t="shared" si="1"/>
        <v>3500000</v>
      </c>
      <c r="AR48" s="27" t="s">
        <v>198</v>
      </c>
      <c r="AS48" s="16">
        <f t="shared" si="2"/>
        <v>0</v>
      </c>
    </row>
    <row r="49" spans="1:45" ht="47.25" customHeight="1" x14ac:dyDescent="0.2">
      <c r="A49" s="52"/>
      <c r="B49" s="52"/>
      <c r="C49" s="62"/>
      <c r="D49" s="52"/>
      <c r="E49" s="62"/>
      <c r="F49" s="12" t="s">
        <v>61</v>
      </c>
      <c r="G49" s="13">
        <v>4101031</v>
      </c>
      <c r="H49" s="12" t="s">
        <v>90</v>
      </c>
      <c r="I49" s="13">
        <v>410103100</v>
      </c>
      <c r="J49" s="28">
        <v>0</v>
      </c>
      <c r="K49" s="52"/>
      <c r="L49" s="66"/>
      <c r="M49" s="66"/>
      <c r="N49" s="69"/>
      <c r="O49" s="34" t="s">
        <v>154</v>
      </c>
      <c r="P49" s="19"/>
      <c r="Q49" s="28">
        <v>0</v>
      </c>
      <c r="R49" s="20" t="s">
        <v>109</v>
      </c>
      <c r="S49" s="15" t="s">
        <v>155</v>
      </c>
      <c r="T49" s="29" t="s">
        <v>108</v>
      </c>
      <c r="U49" s="29">
        <v>0</v>
      </c>
      <c r="V49" s="29">
        <v>0</v>
      </c>
      <c r="W49" s="13">
        <v>0</v>
      </c>
      <c r="X49" s="13">
        <v>0</v>
      </c>
      <c r="Y49" s="31">
        <f t="shared" si="0"/>
        <v>2500000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  <c r="AE49" s="28">
        <v>0</v>
      </c>
      <c r="AF49" s="28">
        <v>2500000</v>
      </c>
      <c r="AG49" s="28">
        <v>0</v>
      </c>
      <c r="AH49" s="28">
        <v>0</v>
      </c>
      <c r="AI49" s="28">
        <v>0</v>
      </c>
      <c r="AJ49" s="28">
        <v>0</v>
      </c>
      <c r="AK49" s="28">
        <v>0</v>
      </c>
      <c r="AL49" s="28">
        <v>0</v>
      </c>
      <c r="AM49" s="28">
        <v>0</v>
      </c>
      <c r="AN49" s="28">
        <v>0</v>
      </c>
      <c r="AO49" s="28">
        <v>0</v>
      </c>
      <c r="AP49" s="28">
        <v>0</v>
      </c>
      <c r="AQ49" s="32">
        <f t="shared" si="1"/>
        <v>2500000</v>
      </c>
      <c r="AR49" s="27" t="s">
        <v>198</v>
      </c>
      <c r="AS49" s="16">
        <f t="shared" si="2"/>
        <v>0</v>
      </c>
    </row>
    <row r="50" spans="1:45" ht="38.25" x14ac:dyDescent="0.2">
      <c r="A50" s="52"/>
      <c r="B50" s="52"/>
      <c r="C50" s="62"/>
      <c r="D50" s="52"/>
      <c r="E50" s="62"/>
      <c r="F50" s="12" t="s">
        <v>61</v>
      </c>
      <c r="G50" s="13">
        <v>4101031</v>
      </c>
      <c r="H50" s="12" t="s">
        <v>91</v>
      </c>
      <c r="I50" s="13">
        <v>410103102</v>
      </c>
      <c r="J50" s="28">
        <v>100</v>
      </c>
      <c r="K50" s="52"/>
      <c r="L50" s="66"/>
      <c r="M50" s="66"/>
      <c r="N50" s="69"/>
      <c r="O50" s="34" t="s">
        <v>154</v>
      </c>
      <c r="P50" s="19"/>
      <c r="Q50" s="28">
        <v>100</v>
      </c>
      <c r="R50" s="20" t="s">
        <v>109</v>
      </c>
      <c r="S50" s="15" t="s">
        <v>156</v>
      </c>
      <c r="T50" s="29" t="s">
        <v>102</v>
      </c>
      <c r="U50" s="29">
        <v>0</v>
      </c>
      <c r="V50" s="29">
        <v>100</v>
      </c>
      <c r="W50" s="13">
        <v>0</v>
      </c>
      <c r="X50" s="13">
        <v>0</v>
      </c>
      <c r="Y50" s="31">
        <f t="shared" si="0"/>
        <v>2500000</v>
      </c>
      <c r="Z50" s="28">
        <v>0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2500000</v>
      </c>
      <c r="AG50" s="28">
        <v>0</v>
      </c>
      <c r="AH50" s="28">
        <v>0</v>
      </c>
      <c r="AI50" s="28">
        <v>0</v>
      </c>
      <c r="AJ50" s="28">
        <v>0</v>
      </c>
      <c r="AK50" s="28">
        <v>0</v>
      </c>
      <c r="AL50" s="28">
        <v>0</v>
      </c>
      <c r="AM50" s="28">
        <v>0</v>
      </c>
      <c r="AN50" s="28">
        <v>0</v>
      </c>
      <c r="AO50" s="28">
        <v>0</v>
      </c>
      <c r="AP50" s="28">
        <v>0</v>
      </c>
      <c r="AQ50" s="32">
        <f t="shared" si="1"/>
        <v>2500000</v>
      </c>
      <c r="AR50" s="27" t="s">
        <v>198</v>
      </c>
      <c r="AS50" s="16">
        <f t="shared" si="2"/>
        <v>0</v>
      </c>
    </row>
    <row r="51" spans="1:45" ht="45" customHeight="1" x14ac:dyDescent="0.2">
      <c r="A51" s="52"/>
      <c r="B51" s="52"/>
      <c r="C51" s="62"/>
      <c r="D51" s="52"/>
      <c r="E51" s="62"/>
      <c r="F51" s="12" t="s">
        <v>62</v>
      </c>
      <c r="G51" s="13">
        <v>4101038</v>
      </c>
      <c r="H51" s="12" t="s">
        <v>92</v>
      </c>
      <c r="I51" s="13">
        <v>410103801</v>
      </c>
      <c r="J51" s="28">
        <v>1</v>
      </c>
      <c r="K51" s="52"/>
      <c r="L51" s="66"/>
      <c r="M51" s="66"/>
      <c r="N51" s="69"/>
      <c r="O51" s="34" t="s">
        <v>158</v>
      </c>
      <c r="P51" s="19"/>
      <c r="Q51" s="28">
        <v>1</v>
      </c>
      <c r="R51" s="20" t="s">
        <v>109</v>
      </c>
      <c r="S51" s="15" t="s">
        <v>157</v>
      </c>
      <c r="T51" s="29" t="s">
        <v>108</v>
      </c>
      <c r="U51" s="29">
        <v>0</v>
      </c>
      <c r="V51" s="29">
        <v>1</v>
      </c>
      <c r="W51" s="13">
        <v>0</v>
      </c>
      <c r="X51" s="13">
        <v>0</v>
      </c>
      <c r="Y51" s="31">
        <f t="shared" si="0"/>
        <v>0</v>
      </c>
      <c r="Z51" s="28">
        <v>0</v>
      </c>
      <c r="AA51" s="28">
        <v>0</v>
      </c>
      <c r="AB51" s="28">
        <v>0</v>
      </c>
      <c r="AC51" s="28">
        <v>0</v>
      </c>
      <c r="AD51" s="28">
        <v>0</v>
      </c>
      <c r="AE51" s="28">
        <v>0</v>
      </c>
      <c r="AF51" s="28">
        <v>0</v>
      </c>
      <c r="AG51" s="28">
        <v>0</v>
      </c>
      <c r="AH51" s="28">
        <v>0</v>
      </c>
      <c r="AI51" s="28">
        <v>0</v>
      </c>
      <c r="AJ51" s="28">
        <v>0</v>
      </c>
      <c r="AK51" s="28">
        <v>0</v>
      </c>
      <c r="AL51" s="28">
        <v>0</v>
      </c>
      <c r="AM51" s="28">
        <v>0</v>
      </c>
      <c r="AN51" s="28">
        <v>0</v>
      </c>
      <c r="AO51" s="28">
        <v>0</v>
      </c>
      <c r="AP51" s="28">
        <v>0</v>
      </c>
      <c r="AQ51" s="32">
        <f t="shared" si="1"/>
        <v>0</v>
      </c>
      <c r="AR51" s="27" t="s">
        <v>198</v>
      </c>
      <c r="AS51" s="16">
        <f t="shared" si="2"/>
        <v>0</v>
      </c>
    </row>
    <row r="52" spans="1:45" ht="37.5" customHeight="1" x14ac:dyDescent="0.2">
      <c r="A52" s="52"/>
      <c r="B52" s="52"/>
      <c r="C52" s="62"/>
      <c r="D52" s="52"/>
      <c r="E52" s="62"/>
      <c r="F52" s="12" t="s">
        <v>62</v>
      </c>
      <c r="G52" s="13">
        <v>4101038</v>
      </c>
      <c r="H52" s="12" t="s">
        <v>93</v>
      </c>
      <c r="I52" s="13">
        <v>410103802</v>
      </c>
      <c r="J52" s="28">
        <v>15</v>
      </c>
      <c r="K52" s="52"/>
      <c r="L52" s="66"/>
      <c r="M52" s="66"/>
      <c r="N52" s="69"/>
      <c r="O52" s="34" t="s">
        <v>159</v>
      </c>
      <c r="P52" s="19"/>
      <c r="Q52" s="28">
        <v>15</v>
      </c>
      <c r="R52" s="20" t="s">
        <v>109</v>
      </c>
      <c r="S52" s="15" t="s">
        <v>160</v>
      </c>
      <c r="T52" s="29" t="s">
        <v>108</v>
      </c>
      <c r="U52" s="29">
        <v>0</v>
      </c>
      <c r="V52" s="29">
        <v>15</v>
      </c>
      <c r="W52" s="13">
        <v>0</v>
      </c>
      <c r="X52" s="13">
        <v>0</v>
      </c>
      <c r="Y52" s="31">
        <f t="shared" si="0"/>
        <v>4500000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28">
        <v>4500000</v>
      </c>
      <c r="AG52" s="28">
        <v>0</v>
      </c>
      <c r="AH52" s="28">
        <v>0</v>
      </c>
      <c r="AI52" s="28">
        <v>0</v>
      </c>
      <c r="AJ52" s="28">
        <v>0</v>
      </c>
      <c r="AK52" s="28">
        <v>0</v>
      </c>
      <c r="AL52" s="28">
        <v>0</v>
      </c>
      <c r="AM52" s="28">
        <v>0</v>
      </c>
      <c r="AN52" s="28">
        <v>0</v>
      </c>
      <c r="AO52" s="28">
        <v>0</v>
      </c>
      <c r="AP52" s="28">
        <v>0</v>
      </c>
      <c r="AQ52" s="32">
        <f t="shared" si="1"/>
        <v>4500000</v>
      </c>
      <c r="AR52" s="27" t="s">
        <v>198</v>
      </c>
      <c r="AS52" s="16">
        <f t="shared" si="2"/>
        <v>0</v>
      </c>
    </row>
    <row r="53" spans="1:45" ht="33.75" customHeight="1" x14ac:dyDescent="0.2">
      <c r="A53" s="53"/>
      <c r="B53" s="53"/>
      <c r="C53" s="63"/>
      <c r="D53" s="53"/>
      <c r="E53" s="63"/>
      <c r="F53" s="12" t="s">
        <v>63</v>
      </c>
      <c r="G53" s="13">
        <v>4101073</v>
      </c>
      <c r="H53" s="12" t="s">
        <v>64</v>
      </c>
      <c r="I53" s="13">
        <v>410107300</v>
      </c>
      <c r="J53" s="28">
        <v>5</v>
      </c>
      <c r="K53" s="53"/>
      <c r="L53" s="67"/>
      <c r="M53" s="67"/>
      <c r="N53" s="70"/>
      <c r="O53" s="34" t="s">
        <v>159</v>
      </c>
      <c r="P53" s="19"/>
      <c r="Q53" s="28">
        <v>5</v>
      </c>
      <c r="R53" s="20" t="s">
        <v>109</v>
      </c>
      <c r="S53" s="15" t="s">
        <v>160</v>
      </c>
      <c r="T53" s="29" t="s">
        <v>108</v>
      </c>
      <c r="U53" s="29">
        <v>0</v>
      </c>
      <c r="V53" s="29">
        <v>5</v>
      </c>
      <c r="W53" s="13">
        <v>0</v>
      </c>
      <c r="X53" s="13">
        <v>0</v>
      </c>
      <c r="Y53" s="31">
        <f t="shared" si="0"/>
        <v>3180000</v>
      </c>
      <c r="Z53" s="28">
        <v>3180000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  <c r="AL53" s="28">
        <v>0</v>
      </c>
      <c r="AM53" s="28">
        <v>0</v>
      </c>
      <c r="AN53" s="28">
        <v>0</v>
      </c>
      <c r="AO53" s="28">
        <v>0</v>
      </c>
      <c r="AP53" s="28">
        <v>0</v>
      </c>
      <c r="AQ53" s="32">
        <f t="shared" si="1"/>
        <v>3180000</v>
      </c>
      <c r="AR53" s="27" t="s">
        <v>198</v>
      </c>
      <c r="AS53" s="16">
        <f t="shared" si="2"/>
        <v>0</v>
      </c>
    </row>
    <row r="54" spans="1:45" x14ac:dyDescent="0.2"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S54" s="16"/>
    </row>
    <row r="55" spans="1:45" x14ac:dyDescent="0.2">
      <c r="Y55" s="16"/>
      <c r="Z55" s="16"/>
      <c r="AF55" s="16"/>
      <c r="AG55" s="16"/>
      <c r="AO55" s="16"/>
      <c r="AQ55" s="16"/>
      <c r="AS55" s="16"/>
    </row>
    <row r="56" spans="1:45" x14ac:dyDescent="0.2">
      <c r="Y56" s="16"/>
      <c r="Z56" s="16"/>
      <c r="AF56" s="16"/>
      <c r="AG56" s="16"/>
      <c r="AO56" s="16"/>
      <c r="AQ56" s="16"/>
    </row>
    <row r="58" spans="1:45" x14ac:dyDescent="0.2">
      <c r="AF58" s="16"/>
    </row>
  </sheetData>
  <mergeCells count="46">
    <mergeCell ref="N37:N39"/>
    <mergeCell ref="L40:L42"/>
    <mergeCell ref="M40:M42"/>
    <mergeCell ref="N40:N42"/>
    <mergeCell ref="B13:B53"/>
    <mergeCell ref="E43:E53"/>
    <mergeCell ref="K43:K53"/>
    <mergeCell ref="L43:L53"/>
    <mergeCell ref="M43:M53"/>
    <mergeCell ref="N43:N53"/>
    <mergeCell ref="N13:N27"/>
    <mergeCell ref="K29:K35"/>
    <mergeCell ref="L29:L35"/>
    <mergeCell ref="M29:M35"/>
    <mergeCell ref="N29:N35"/>
    <mergeCell ref="K40:K42"/>
    <mergeCell ref="A3:B3"/>
    <mergeCell ref="C3:E3"/>
    <mergeCell ref="F3:F6"/>
    <mergeCell ref="A13:A53"/>
    <mergeCell ref="A4:B4"/>
    <mergeCell ref="C4:E4"/>
    <mergeCell ref="A5:B5"/>
    <mergeCell ref="C5:E5"/>
    <mergeCell ref="A6:B6"/>
    <mergeCell ref="C6:E6"/>
    <mergeCell ref="C13:C53"/>
    <mergeCell ref="D13:D36"/>
    <mergeCell ref="E13:E36"/>
    <mergeCell ref="D37:D42"/>
    <mergeCell ref="E37:E42"/>
    <mergeCell ref="D43:D53"/>
    <mergeCell ref="Y10:Y11"/>
    <mergeCell ref="Z10:AQ11"/>
    <mergeCell ref="AR10:AR11"/>
    <mergeCell ref="A10:E11"/>
    <mergeCell ref="F10:J11"/>
    <mergeCell ref="K10:N11"/>
    <mergeCell ref="O10:T11"/>
    <mergeCell ref="U10:X11"/>
    <mergeCell ref="K37:K39"/>
    <mergeCell ref="L37:L39"/>
    <mergeCell ref="M37:M39"/>
    <mergeCell ref="K13:K27"/>
    <mergeCell ref="L13:L27"/>
    <mergeCell ref="M13:M27"/>
  </mergeCells>
  <pageMargins left="0.70866141732283472" right="0.70866141732283472" top="0.74803149606299213" bottom="0.74803149606299213" header="0.31496062992125984" footer="0.31496062992125984"/>
  <pageSetup paperSize="5" scale="3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DESARROLLO SOCIAL</vt:lpstr>
      <vt:lpstr>'DESARROLLO SOCIAL'!Área_de_impresión</vt:lpstr>
      <vt:lpstr>'DESARROLLO SOCIAL'!Títulos_a_imprimir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Administrador</cp:lastModifiedBy>
  <cp:lastPrinted>2023-01-31T17:43:54Z</cp:lastPrinted>
  <dcterms:created xsi:type="dcterms:W3CDTF">2022-01-18T22:52:39Z</dcterms:created>
  <dcterms:modified xsi:type="dcterms:W3CDTF">2024-01-30T16:23:26Z</dcterms:modified>
</cp:coreProperties>
</file>