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726f45e25a877d2/Documentos/tito2024/MIPG 2024/Planes Institucionales/plan de accion 2024/"/>
    </mc:Choice>
  </mc:AlternateContent>
  <xr:revisionPtr revIDLastSave="690" documentId="13_ncr:1_{89B2E4F2-02F1-4910-A284-2EBC3CB28F25}" xr6:coauthVersionLast="47" xr6:coauthVersionMax="47" xr10:uidLastSave="{E0A4A9EE-42F3-46E9-8A33-9E57F9F93473}"/>
  <bookViews>
    <workbookView xWindow="-120" yWindow="-120" windowWidth="20730" windowHeight="11040" tabRatio="597" activeTab="1" xr2:uid="{99F2D5C1-B7AD-4992-ABAE-312E8877983B}"/>
  </bookViews>
  <sheets>
    <sheet name="PlANEACION" sheetId="1" r:id="rId1"/>
    <sheet name="GESTIÓN DEL RIESGO" sheetId="2" r:id="rId2"/>
  </sheets>
  <definedNames>
    <definedName name="_xlnm._FilterDatabase" localSheetId="0" hidden="1">PlANEACION!$A$12:$AR$86</definedName>
    <definedName name="_xlnm.Print_Area" localSheetId="1">'GESTIÓN DEL RIESGO'!$A$1:$AR$26</definedName>
    <definedName name="_xlnm.Print_Area" localSheetId="0">PlANEACION!$A$1:$AR$77</definedName>
    <definedName name="_xlnm.Print_Titles" localSheetId="1">'GESTIÓN DEL RIESGO'!$A:$J,'GESTIÓN DEL RIESGO'!$1:$12</definedName>
    <definedName name="_xlnm.Print_Titles" localSheetId="0">PlANEACION!$A:$J,PlANEACION!$1:$12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AP27" i="2"/>
  <c r="AO27" i="2"/>
  <c r="AN27" i="2"/>
  <c r="AM27" i="2"/>
  <c r="AL27" i="2"/>
  <c r="AK27" i="2"/>
  <c r="AJ27" i="2"/>
  <c r="AI27" i="2"/>
  <c r="AH27" i="2"/>
  <c r="AG27" i="2"/>
  <c r="AF27" i="2"/>
  <c r="AE27" i="2"/>
  <c r="AD27" i="2"/>
  <c r="AC27" i="2"/>
  <c r="AB27" i="2"/>
  <c r="AA27" i="2"/>
  <c r="Z27" i="2"/>
  <c r="AQ27" i="2"/>
  <c r="Y27" i="2"/>
  <c r="AQ76" i="1"/>
  <c r="AQ86" i="1"/>
  <c r="Y86" i="1" s="1"/>
  <c r="AQ85" i="1"/>
  <c r="Y85" i="1" s="1"/>
  <c r="AQ84" i="1"/>
  <c r="Y84" i="1" s="1"/>
  <c r="AQ83" i="1"/>
  <c r="Y83" i="1" s="1"/>
  <c r="AQ82" i="1"/>
  <c r="Y82" i="1" s="1"/>
  <c r="AQ81" i="1"/>
  <c r="Y81" i="1" s="1"/>
  <c r="AQ80" i="1"/>
  <c r="Y80" i="1" s="1"/>
  <c r="AQ79" i="1"/>
  <c r="Y79" i="1" s="1"/>
  <c r="AQ78" i="1"/>
  <c r="AQ77"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5" i="1"/>
  <c r="AQ14" i="1"/>
  <c r="AQ13" i="1"/>
  <c r="Y78" i="1" l="1"/>
  <c r="AQ16" i="2"/>
  <c r="Y16" i="2"/>
  <c r="AQ15" i="2"/>
  <c r="Y15" i="2" s="1"/>
  <c r="AQ14" i="2"/>
  <c r="Y14" i="2" s="1"/>
  <c r="AQ13" i="2"/>
  <c r="Y13" i="2" s="1"/>
  <c r="Y52" i="1" l="1"/>
  <c r="Y54" i="1" l="1"/>
  <c r="Y53" i="1"/>
  <c r="Y75" i="1"/>
  <c r="Y65" i="1"/>
  <c r="Y39" i="1"/>
  <c r="Y30" i="1"/>
  <c r="Y70" i="1" l="1"/>
  <c r="Y22" i="1"/>
  <c r="Y74" i="1"/>
  <c r="Y64" i="1"/>
  <c r="Y38" i="1"/>
  <c r="Y29" i="1"/>
  <c r="AQ26" i="2" l="1"/>
  <c r="Y26" i="2" s="1"/>
  <c r="AQ25" i="2"/>
  <c r="Y25" i="2" s="1"/>
  <c r="AQ24" i="2"/>
  <c r="Y24" i="2" s="1"/>
  <c r="AQ23" i="2"/>
  <c r="Y23" i="2" s="1"/>
  <c r="AQ22" i="2"/>
  <c r="Y22" i="2" s="1"/>
  <c r="AQ21" i="2"/>
  <c r="Y21" i="2" s="1"/>
  <c r="AQ20" i="2"/>
  <c r="Y20" i="2" s="1"/>
  <c r="AQ19" i="2"/>
  <c r="Y19" i="2" s="1"/>
  <c r="AQ18" i="2"/>
  <c r="Y18" i="2" s="1"/>
  <c r="AQ17" i="2"/>
  <c r="Y17" i="2" s="1"/>
  <c r="Y77" i="1" l="1"/>
  <c r="Y76" i="1"/>
  <c r="Y73" i="1"/>
  <c r="Y69" i="1"/>
  <c r="Y68" i="1"/>
  <c r="Y67" i="1"/>
  <c r="Y66" i="1"/>
  <c r="Y63" i="1"/>
  <c r="Y62" i="1"/>
  <c r="Y61" i="1"/>
  <c r="Y60" i="1"/>
  <c r="Y59" i="1"/>
  <c r="Y58" i="1"/>
  <c r="Y57" i="1"/>
  <c r="Y56" i="1"/>
  <c r="Y55" i="1"/>
  <c r="Y51" i="1"/>
  <c r="Y50" i="1"/>
  <c r="Y49" i="1"/>
  <c r="Y48" i="1"/>
  <c r="Y47" i="1"/>
  <c r="Y46" i="1"/>
  <c r="Y45" i="1"/>
  <c r="Y44" i="1"/>
  <c r="Y43" i="1"/>
  <c r="Y42" i="1"/>
  <c r="Y41" i="1"/>
  <c r="Y40" i="1"/>
  <c r="Y37" i="1"/>
  <c r="Y36" i="1"/>
  <c r="Y35" i="1"/>
  <c r="Y34" i="1"/>
  <c r="Y33" i="1"/>
  <c r="Y32" i="1"/>
  <c r="Y31" i="1"/>
  <c r="Y28" i="1"/>
  <c r="Y27" i="1"/>
  <c r="Y26" i="1"/>
  <c r="Y25" i="1"/>
  <c r="Y21" i="1"/>
  <c r="Y20" i="1"/>
  <c r="Y19" i="1"/>
  <c r="Y18" i="1"/>
  <c r="Y17" i="1"/>
  <c r="AQ16" i="1"/>
  <c r="Y16" i="1" s="1"/>
  <c r="Y15" i="1"/>
  <c r="Y14" i="1"/>
  <c r="Y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H19" authorId="0" shapeId="0" xr:uid="{AA3DFEDD-C873-4A2A-ACDE-C4597EA2DFF6}">
      <text>
        <r>
          <rPr>
            <b/>
            <sz val="9"/>
            <color indexed="81"/>
            <rFont val="Tahoma"/>
            <family val="2"/>
          </rPr>
          <t>HP:</t>
        </r>
        <r>
          <rPr>
            <sz val="9"/>
            <color indexed="81"/>
            <rFont val="Tahoma"/>
            <family val="2"/>
          </rPr>
          <t xml:space="preserve">
PLAN MAESTRO DE ACUEDUCTO-PLAN MAESTRO DE ALCANTARILLADO
</t>
        </r>
      </text>
    </comment>
    <comment ref="H22" authorId="0" shapeId="0" xr:uid="{E073C23A-B769-4B24-A0D7-EB49107A7CBF}">
      <text>
        <r>
          <rPr>
            <b/>
            <sz val="9"/>
            <color indexed="81"/>
            <rFont val="Tahoma"/>
            <family val="2"/>
          </rPr>
          <t>HP:</t>
        </r>
        <r>
          <rPr>
            <sz val="9"/>
            <color indexed="81"/>
            <rFont val="Tahoma"/>
            <family val="2"/>
          </rPr>
          <t xml:space="preserve">
ESTRATEGIAS PARA IRCA- CALIDAD EN EL SERVICIO DE ACUEDUCTO MEDIANTE CAMPAÑAS</t>
        </r>
      </text>
    </comment>
    <comment ref="H25" authorId="0" shapeId="0" xr:uid="{5A620213-3E9D-404D-9C30-12DC41209BB0}">
      <text>
        <r>
          <rPr>
            <b/>
            <sz val="9"/>
            <color indexed="81"/>
            <rFont val="Tahoma"/>
            <family val="2"/>
          </rPr>
          <t>HP:</t>
        </r>
        <r>
          <rPr>
            <sz val="9"/>
            <color indexed="81"/>
            <rFont val="Tahoma"/>
            <family val="2"/>
          </rPr>
          <t xml:space="preserve">
PLAN DE USO EFICIENTE DE AHORRO DEL AGUA</t>
        </r>
      </text>
    </comment>
    <comment ref="H28" authorId="0" shapeId="0" xr:uid="{7FCED698-4092-4AD0-BD03-118B83B480E8}">
      <text>
        <r>
          <rPr>
            <b/>
            <sz val="9"/>
            <color indexed="81"/>
            <rFont val="Tahoma"/>
            <family val="2"/>
          </rPr>
          <t>HP:</t>
        </r>
        <r>
          <rPr>
            <sz val="9"/>
            <color indexed="81"/>
            <rFont val="Tahoma"/>
            <family val="2"/>
          </rPr>
          <t xml:space="preserve">
PLAN DE SANEAMIENTO Y MANEJO DE VERTIMIENTOS</t>
        </r>
      </text>
    </comment>
    <comment ref="H44" authorId="0" shapeId="0" xr:uid="{274D7F5E-F419-4BF0-914C-0D5A0E499645}">
      <text>
        <r>
          <rPr>
            <b/>
            <sz val="9"/>
            <color indexed="81"/>
            <rFont val="Tahoma"/>
            <family val="2"/>
          </rPr>
          <t>HP:</t>
        </r>
        <r>
          <rPr>
            <sz val="9"/>
            <color indexed="81"/>
            <rFont val="Tahoma"/>
            <family val="2"/>
          </rPr>
          <t xml:space="preserve">
PLAN DE RECUPERACIÓN ESPACIO PÚBLICO-EOT - Estudio Jurídico Matadero - Estudio Téc - Fro Plaza de Mercado</t>
        </r>
      </text>
    </comment>
    <comment ref="H56" authorId="0" shapeId="0" xr:uid="{9FD6854A-F36B-4F62-9A4E-8CB91A11B373}">
      <text>
        <r>
          <rPr>
            <b/>
            <sz val="9"/>
            <color indexed="81"/>
            <rFont val="Tahoma"/>
            <family val="2"/>
          </rPr>
          <t>HP:</t>
        </r>
        <r>
          <rPr>
            <sz val="9"/>
            <color indexed="81"/>
            <rFont val="Tahoma"/>
            <family val="2"/>
          </rPr>
          <t xml:space="preserve">
Estudio Técnico del Alumbrado Público para la modernización</t>
        </r>
      </text>
    </comment>
    <comment ref="H77" authorId="0" shapeId="0" xr:uid="{26A949FF-1FD7-4D2F-B512-8CD5B3A65087}">
      <text>
        <r>
          <rPr>
            <b/>
            <sz val="9"/>
            <color indexed="81"/>
            <rFont val="Tahoma"/>
            <family val="2"/>
          </rPr>
          <t>HP:</t>
        </r>
        <r>
          <rPr>
            <sz val="9"/>
            <color indexed="81"/>
            <rFont val="Tahoma"/>
            <family val="2"/>
          </rPr>
          <t xml:space="preserve">
ESTRATEGIA SEGUIMIENTO PDT</t>
        </r>
      </text>
    </comment>
    <comment ref="H84" authorId="0" shapeId="0" xr:uid="{1896485C-E831-487D-B40F-027E8BF07F78}">
      <text>
        <r>
          <rPr>
            <b/>
            <sz val="9"/>
            <color indexed="81"/>
            <rFont val="Tahoma"/>
            <family val="2"/>
          </rPr>
          <t>HP:</t>
        </r>
        <r>
          <rPr>
            <sz val="9"/>
            <color indexed="81"/>
            <rFont val="Tahoma"/>
            <family val="2"/>
          </rPr>
          <t xml:space="preserve">
ESTRATEGIA SEGUIMIENTO PDT</t>
        </r>
      </text>
    </comment>
    <comment ref="H86" authorId="0" shapeId="0" xr:uid="{7A2F4815-19D9-418E-B7C2-2AE9DAA7B656}">
      <text>
        <r>
          <rPr>
            <b/>
            <sz val="9"/>
            <color indexed="81"/>
            <rFont val="Tahoma"/>
            <family val="2"/>
          </rPr>
          <t>HP:</t>
        </r>
        <r>
          <rPr>
            <sz val="9"/>
            <color indexed="81"/>
            <rFont val="Tahoma"/>
            <family val="2"/>
          </rPr>
          <t xml:space="preserve">
ESTRATEGIA SEGUIMIENTO PDT</t>
        </r>
      </text>
    </comment>
  </commentList>
</comments>
</file>

<file path=xl/sharedStrings.xml><?xml version="1.0" encoding="utf-8"?>
<sst xmlns="http://schemas.openxmlformats.org/spreadsheetml/2006/main" count="660" uniqueCount="317">
  <si>
    <t>NOMBRE DE LA DEPENDENCIA:</t>
  </si>
  <si>
    <t>NOMBRE DIRECTIVO RESPONSABLE:</t>
  </si>
  <si>
    <t>FECHA (DD/MM/AAAA):</t>
  </si>
  <si>
    <t>1- INFORMACION PLAN DE DESARROLLO 2020-2023</t>
  </si>
  <si>
    <t xml:space="preserve">2. PLAN INDICATIVO </t>
  </si>
  <si>
    <t xml:space="preserve">3. PROYECTO DE INVERSION </t>
  </si>
  <si>
    <t xml:space="preserve">4. ACTIVIDADES </t>
  </si>
  <si>
    <t>7.  PRESUPUESTO PROGRAMADO 
(miles de pesos )</t>
  </si>
  <si>
    <t xml:space="preserve">FUENTES DE FINANCIACION ( MILLONES) </t>
  </si>
  <si>
    <t xml:space="preserve">9. RESPONSABLES </t>
  </si>
  <si>
    <t xml:space="preserve">NOMBRE DEL PROYECTO </t>
  </si>
  <si>
    <t>ESTADO DEL PROYECTO EN SUIFP</t>
  </si>
  <si>
    <t xml:space="preserve">CODIGO BPIN </t>
  </si>
  <si>
    <t xml:space="preserve">VALOR TOTAL DEL PROYECTO </t>
  </si>
  <si>
    <t xml:space="preserve">CANTIDAD </t>
  </si>
  <si>
    <t xml:space="preserve">UNIDAD DE MEDIDA </t>
  </si>
  <si>
    <t xml:space="preserve">ENTREGABLE DE LA ACTIVIDAD </t>
  </si>
  <si>
    <t xml:space="preserve">REQUIERE CONTRATO 
SI/NO </t>
  </si>
  <si>
    <t xml:space="preserve">MONTO TOTAL PROGRAMADO
 Miles de pesos) </t>
  </si>
  <si>
    <t>Vigencias futuras</t>
  </si>
  <si>
    <t xml:space="preserve">SECTOR  </t>
  </si>
  <si>
    <t xml:space="preserve">CÓDIGO SECTOR  </t>
  </si>
  <si>
    <t xml:space="preserve">PROGRAMA </t>
  </si>
  <si>
    <t>CÓDIGO PROGRAMA</t>
  </si>
  <si>
    <t xml:space="preserve"> PRODUCTO PDT </t>
  </si>
  <si>
    <t xml:space="preserve">CÓDIGO DE PRODUCTO  </t>
  </si>
  <si>
    <t>INDICADOR DE PRODUCTO</t>
  </si>
  <si>
    <t xml:space="preserve">CODIGO </t>
  </si>
  <si>
    <t xml:space="preserve">TIPO DE ACTIVIDAD (PREVIA ,DE EJECUCION DE LA INVERSION, CIERRE) </t>
  </si>
  <si>
    <t xml:space="preserve">ENE-MAR </t>
  </si>
  <si>
    <t>ABR-JUN</t>
  </si>
  <si>
    <t>JUL-SEP</t>
  </si>
  <si>
    <t>OCT-DIC</t>
  </si>
  <si>
    <t>DESCRIPCION DE ACTIVIDADES  PREVIAS, DURANTE Y CIERRE</t>
  </si>
  <si>
    <t>PLAN DE ACCIÓN:</t>
  </si>
  <si>
    <t>ALCALDÍA CARMEN DE APICALÁ- TOLIMA</t>
  </si>
  <si>
    <t xml:space="preserve">6. PROGRAMACION FISICA  y FINANCIERA (PAGOS) </t>
  </si>
  <si>
    <t>LÍNEA ESTRATÉGICA</t>
  </si>
  <si>
    <t>GOBIERNO TERRITORIAL</t>
  </si>
  <si>
    <t xml:space="preserve">Capacitaciones realizadas </t>
  </si>
  <si>
    <t>POR UNA ADMINISTRACIÓN DE CALIDAD</t>
  </si>
  <si>
    <t>FORTALECIMIENTO DE LA GESTIÓN Y DIRECCIÓN DE LA ADMINISTRACIÓN PÚBLICA TERRITORIAL</t>
  </si>
  <si>
    <t xml:space="preserve">Documentos de planeación </t>
  </si>
  <si>
    <t xml:space="preserve">Servicio de educación informal  </t>
  </si>
  <si>
    <t xml:space="preserve">Servicio de asistencia técnica </t>
  </si>
  <si>
    <t xml:space="preserve">Campañas de socialización de programas y proyectos realizadas </t>
  </si>
  <si>
    <t>Secretaria de Planeación, Infraestructura y TICS</t>
  </si>
  <si>
    <t>Proyectos asistidos técnicamente (459903104)</t>
  </si>
  <si>
    <t>POR UN TERRITORIO CON PLANIFICACIÓN PARA EL DESARROLLO COMPETITIVO</t>
  </si>
  <si>
    <t>VIVIENDA</t>
  </si>
  <si>
    <t>POR UNA VIVIENDA DIGNA Y HABITABLE</t>
  </si>
  <si>
    <t xml:space="preserve">Servicio de asistencia técnica y jurídica en saneamiento y titulación de predios </t>
  </si>
  <si>
    <t xml:space="preserve">Servicio de saneamiento y titulación de bienes fiscales </t>
  </si>
  <si>
    <t xml:space="preserve">Vivienda de Interés Social mejoradas </t>
  </si>
  <si>
    <t xml:space="preserve">Servicio de apoyo financiero para adquisición de vivienda </t>
  </si>
  <si>
    <t xml:space="preserve">Asistencias técnicas y jurídicas realizadas </t>
  </si>
  <si>
    <t xml:space="preserve">Documentos de planeación elaborados </t>
  </si>
  <si>
    <t xml:space="preserve">Bienes fiscales saneados y titulados </t>
  </si>
  <si>
    <t xml:space="preserve">Vivienda de Interés Social urbanas mejoradas </t>
  </si>
  <si>
    <t xml:space="preserve">Vivienda de Interés Social rurales mejoradas </t>
  </si>
  <si>
    <t xml:space="preserve">Hogares beneficiados con adquisición de vivienda rural </t>
  </si>
  <si>
    <t>CONSTRUCCIÓN Y/O MEJORAMIENTO DE VIVIENDA EN EL MUNICIPIO DE CARMEN DE APICALÁ, TOLIMA</t>
  </si>
  <si>
    <t>POR UN SERVICIO DE ACUEDUCTO Y SANEAMIENTO BÁSICO DE CALIDAD</t>
  </si>
  <si>
    <t xml:space="preserve">Servicio de Acueducto </t>
  </si>
  <si>
    <t xml:space="preserve">Acueductos optimizados </t>
  </si>
  <si>
    <t xml:space="preserve">Servicios de información implementados </t>
  </si>
  <si>
    <t>Documentos de planeación</t>
  </si>
  <si>
    <t xml:space="preserve">Servicio de Aseo </t>
  </si>
  <si>
    <t xml:space="preserve">Servicio de Alcantarillado </t>
  </si>
  <si>
    <t xml:space="preserve">Acueductos construidos </t>
  </si>
  <si>
    <t>Acueductos construidos</t>
  </si>
  <si>
    <t xml:space="preserve">Acueductos ampliados </t>
  </si>
  <si>
    <t>Acueductos optimizados</t>
  </si>
  <si>
    <t xml:space="preserve">Alcantarillados construidos </t>
  </si>
  <si>
    <t xml:space="preserve">Alcantarillados ampliados </t>
  </si>
  <si>
    <t xml:space="preserve">Alcantarillados optimizados </t>
  </si>
  <si>
    <t xml:space="preserve">Servicios de asistencia técnica en manejo de residuos solidos </t>
  </si>
  <si>
    <t xml:space="preserve">Servicios de implementación del Plan de Gestión Integral de Residuos Solidos PGIRS </t>
  </si>
  <si>
    <t xml:space="preserve">Servicios de seguimiento al Plan de Gestión Integral de Residuos Solidos PGIRS </t>
  </si>
  <si>
    <t xml:space="preserve">Unidades sanitarias con saneamiento básico construidas </t>
  </si>
  <si>
    <t xml:space="preserve">Usuarios conectados a la red de servicio de acueducto </t>
  </si>
  <si>
    <t xml:space="preserve">Sistemas de Información Implemetados </t>
  </si>
  <si>
    <t xml:space="preserve">Documentos de planeación en políticas de Agua Potable y Saneamiento Básico elaborados </t>
  </si>
  <si>
    <t xml:space="preserve">Usuarios con acceso al servicio de aseo </t>
  </si>
  <si>
    <t xml:space="preserve">Usuarios conectados a la red de servicio de alcantarillado </t>
  </si>
  <si>
    <t xml:space="preserve">Red de distribución construida </t>
  </si>
  <si>
    <t xml:space="preserve">Conexiones domiciliarias instaladas </t>
  </si>
  <si>
    <t>Acueductos ampliados</t>
  </si>
  <si>
    <t xml:space="preserve">Red de distribución ampliada </t>
  </si>
  <si>
    <t xml:space="preserve">Red de distribución optimizada </t>
  </si>
  <si>
    <t xml:space="preserve">Colectores instalados </t>
  </si>
  <si>
    <t xml:space="preserve">Sitios de vertido o descarga adecuados </t>
  </si>
  <si>
    <t>Alcantarillados ampliados</t>
  </si>
  <si>
    <t xml:space="preserve">Red de alcantarillado ampliada </t>
  </si>
  <si>
    <t>Red de alcantarillado optimizada</t>
  </si>
  <si>
    <t xml:space="preserve">Personas asistidas técnicamente </t>
  </si>
  <si>
    <t>Plan de Gestión Integral de Residuos Solidos implementado</t>
  </si>
  <si>
    <t>Plan de Gestión Integral de Residuos Solidos con seguimiento</t>
  </si>
  <si>
    <t xml:space="preserve">Unidades sanitarias con saneamiento básico construidas para vivienda Rural  </t>
  </si>
  <si>
    <t>APOYO  A LAS ACCIONES QUE DEN GARANTÍA A LOS SERVICIOS DE ACUEDUCTO, ALCANTARILLADO Y ASEO EN EL MUNICIPIO DE CARMEN DE APICALÁ, TOLIMA</t>
  </si>
  <si>
    <t>POR UNA INFRAESTRUCTURA ORDENADA Y VISIONARIA</t>
  </si>
  <si>
    <t xml:space="preserve">Espacio publico adecuado </t>
  </si>
  <si>
    <t>Espacio publico adecuado</t>
  </si>
  <si>
    <t>Parques construidos</t>
  </si>
  <si>
    <t xml:space="preserve">Parques mantenidos </t>
  </si>
  <si>
    <t>Zonas verdes mantenidas</t>
  </si>
  <si>
    <t xml:space="preserve">Plazas mantenidas </t>
  </si>
  <si>
    <t xml:space="preserve">Andenes mantenidos </t>
  </si>
  <si>
    <t xml:space="preserve">Parques construidos </t>
  </si>
  <si>
    <t>Parques mantenidos</t>
  </si>
  <si>
    <t xml:space="preserve">Zonas verdes mantenidas </t>
  </si>
  <si>
    <t>Plazas mantenidas</t>
  </si>
  <si>
    <t>APOYO Y FORTALECIMIENTO DE LAS ACCIONES EN ELORDENAMIENTO TERRITORIAL DEL MUNICIPIO DE CARMEN DE APICALÁ, TOLIMA</t>
  </si>
  <si>
    <t>MINAS Y ENERGÍA</t>
  </si>
  <si>
    <t>POR UNOS SERVICIOS PUBLICOS PARA TODOS</t>
  </si>
  <si>
    <t>Servicio de apoyo financiero para la financiación de proyectos de infraestructura para el servicio público de gas</t>
  </si>
  <si>
    <t xml:space="preserve">Redes de alumbrado público ampliadas </t>
  </si>
  <si>
    <t xml:space="preserve">Redes de alumbrado público con mantenimiento </t>
  </si>
  <si>
    <t xml:space="preserve">Servicio de educación informal a las comunidades en temas de eficiencia energética y el uso racional de la energía </t>
  </si>
  <si>
    <t xml:space="preserve">Servicios de apoyo a la implementacion de medidas de eficiencia energética </t>
  </si>
  <si>
    <t>Proyectos financiados</t>
  </si>
  <si>
    <t xml:space="preserve">Documentos de planeación realizados </t>
  </si>
  <si>
    <t xml:space="preserve">Ahorro de energía obtenido </t>
  </si>
  <si>
    <t>OPTIMIZACIÓN, EXPANCIÓN Y MEJORAMIENTO DEL SISTEMA DE ALUMBRADO PUBLICO DEL MUNICIPIO DE CARMEN DE APICALÁ, TOLIMA</t>
  </si>
  <si>
    <t>TRANSPORTE</t>
  </si>
  <si>
    <t>POR UNA VIAS TRANSITABLES Y SEGURAS</t>
  </si>
  <si>
    <t xml:space="preserve">Vía terciaria mejorada </t>
  </si>
  <si>
    <t xml:space="preserve">Puente construido en vía terciaria </t>
  </si>
  <si>
    <t xml:space="preserve">Vía terciaria rehabilitada </t>
  </si>
  <si>
    <t xml:space="preserve">Puente de la red vial terciaria rehabilitado </t>
  </si>
  <si>
    <t xml:space="preserve">Puente de la red vial terciaria con mantenimiento </t>
  </si>
  <si>
    <t xml:space="preserve">Vía terciaria atendida por emergencia </t>
  </si>
  <si>
    <t xml:space="preserve">Vía urbana mejorada </t>
  </si>
  <si>
    <t xml:space="preserve">Vía urbana con mantenimiento periódico o rutinario </t>
  </si>
  <si>
    <t xml:space="preserve">Estudios de preinversión para la red vial regional </t>
  </si>
  <si>
    <t xml:space="preserve">Box culvert construidos </t>
  </si>
  <si>
    <t xml:space="preserve">Placa huella construida </t>
  </si>
  <si>
    <t xml:space="preserve">Puente construido en vía terciaria existente </t>
  </si>
  <si>
    <t xml:space="preserve">Vía terciaria rehabilitada  </t>
  </si>
  <si>
    <t xml:space="preserve">Alcantarillas rehabilitadas </t>
  </si>
  <si>
    <t xml:space="preserve">Cunetas rehabilitadas </t>
  </si>
  <si>
    <t xml:space="preserve">Puentes de la red terciaria rehabilitados  </t>
  </si>
  <si>
    <t xml:space="preserve">Puentes de la red terciaria con mantenimiento </t>
  </si>
  <si>
    <t xml:space="preserve">Vía terciaria con mantenimiento de emergencia  </t>
  </si>
  <si>
    <t xml:space="preserve">Vía urbana mejorada  </t>
  </si>
  <si>
    <t xml:space="preserve">Vía urbana pavimentada </t>
  </si>
  <si>
    <t xml:space="preserve">Vía urbana con mantenimiento   </t>
  </si>
  <si>
    <t xml:space="preserve">Vía terciaria con mantenimiento </t>
  </si>
  <si>
    <t xml:space="preserve">Estudios y diseños realizados red vial terciaria </t>
  </si>
  <si>
    <t>APOYO Y FOMENTO DE LA SEGURIDAD DEL SECTOR TRANSPORTE EN EL MUNICIPIO DE CARMEN DE APICALÁ, TOLIMA</t>
  </si>
  <si>
    <t xml:space="preserve">Infraestructura de transporte para la seguridad vial </t>
  </si>
  <si>
    <t xml:space="preserve">Señales verticales instaladas  </t>
  </si>
  <si>
    <t xml:space="preserve">Vías urbanas con demarcación </t>
  </si>
  <si>
    <t>IMPLEMENTACIÓN DE ACCIONES PARA GARANTIZAR EL SERVICIO DE TRANSPORTE Y MOVILIDAD DEL MUNICIPIO DE CARMEN DE APICALÁ, TOLIMA</t>
  </si>
  <si>
    <t>POR UN TERRITORIO AMBIENTAL CONSERVADO</t>
  </si>
  <si>
    <t>PREVENCIÓN Y ATENCIÓN DE DESASTRES Y EMERGENCIAS</t>
  </si>
  <si>
    <t xml:space="preserve">Servicio de fortalecimiento a las salas de crisis territorial </t>
  </si>
  <si>
    <t xml:space="preserve">Documentos normativos </t>
  </si>
  <si>
    <t>Servicio de educación informal</t>
  </si>
  <si>
    <t>Servicio de atención a emergencias y desastres</t>
  </si>
  <si>
    <t>Servicios de apoyo para atención de  población afectada por situaciones de emergencia, desastre o declaratorias de calamidad pública</t>
  </si>
  <si>
    <t xml:space="preserve">Servicio de fortalecimiento a Cuerpos de Bomberos  </t>
  </si>
  <si>
    <t xml:space="preserve">Infraestructura para alojamiento temporal adecuada </t>
  </si>
  <si>
    <t xml:space="preserve">Servicio de orientación y comunicación a las víctimas </t>
  </si>
  <si>
    <t xml:space="preserve">Plan de gestión del riesgo de desastres formulado </t>
  </si>
  <si>
    <t xml:space="preserve">Organismos de atención de emergencias fortalecidos </t>
  </si>
  <si>
    <t xml:space="preserve">Documentos normativos de gestión del riesgo realizados </t>
  </si>
  <si>
    <t xml:space="preserve">Campañas de educación para la prevención y atención de desastres desarrolladas </t>
  </si>
  <si>
    <t xml:space="preserve">Emergencias y desastres atendidas </t>
  </si>
  <si>
    <t xml:space="preserve">Hogares apoyados con ayudas humanitarias </t>
  </si>
  <si>
    <t xml:space="preserve">Solicitudes tramitadas </t>
  </si>
  <si>
    <t xml:space="preserve">Brigadas realizadas en el exterior </t>
  </si>
  <si>
    <t>CAPACITACIÓN REDUCCIÓN Y MANEJO DEL RIESGO Y DESASTRES EN EL MUNICIPIO DE CARMEN DE APICALÁ, TOLIMA</t>
  </si>
  <si>
    <t>FORTALECIMIENTO INSTITUCIONAL PARA LA MEJORA CONTINUA DE LA ADMINISTRACIÓN DEL MUNICIPIO DE CARMEN DE APICALÁ, TOLIMA</t>
  </si>
  <si>
    <t>Dependencia o unidad ejecutora y la persona responsable</t>
  </si>
  <si>
    <t xml:space="preserve">Dependencia o unidad ejecutora Y la persona responsable </t>
  </si>
  <si>
    <t>Número</t>
  </si>
  <si>
    <t xml:space="preserve">Informes </t>
  </si>
  <si>
    <t>SI</t>
  </si>
  <si>
    <t xml:space="preserve">Trabajar en conjunto con FOVISORCA para brindar información jurídica y  asistencia técnica en temas de saneamiento y titulación de predios </t>
  </si>
  <si>
    <t xml:space="preserve">Trabajar en conjunto con FOVISORCA para apoyar a la comunidad en el tema de legalizaicón de documentos referentes a adquisición y titulación de predios </t>
  </si>
  <si>
    <t xml:space="preserve">Trabajar en conjunto con FOVISORCA para ofrecer el servicio de saneamiento y titulación de predios fiscales y demas para el beneficio de la comunidad </t>
  </si>
  <si>
    <t xml:space="preserve">Entregar a la población vulnerable subsidios para el mejoramiento de vivienda en la zona urbana y rural del Municipio </t>
  </si>
  <si>
    <t xml:space="preserve">Actos administrativos </t>
  </si>
  <si>
    <t>NO</t>
  </si>
  <si>
    <t xml:space="preserve">Brindar apoyo financiero para la elaboración y actualización del Plan Maestro de Acueducto </t>
  </si>
  <si>
    <t xml:space="preserve">Número </t>
  </si>
  <si>
    <t xml:space="preserve">Oficios, Proyectos </t>
  </si>
  <si>
    <t xml:space="preserve">Entregar mediante convenio con la Empresa DAGUAS E.S.P. los subsidios triple a para los estratos 1,2 y3 del Municipio </t>
  </si>
  <si>
    <t xml:space="preserve">Convenios </t>
  </si>
  <si>
    <t xml:space="preserve">Trabajar en conjunto con DAGUAS E.S.P para presentar un IRCA óptimo </t>
  </si>
  <si>
    <t>Porcentaje</t>
  </si>
  <si>
    <t>Informes</t>
  </si>
  <si>
    <t xml:space="preserve">Realizar en conjunto con DAGUAS E.S.P, campañas de información para la protección del medio ambiente y ahorro del agua </t>
  </si>
  <si>
    <t>Lista de asistencia, registro fotografico</t>
  </si>
  <si>
    <t xml:space="preserve">Diseñar un campañas pedagógicas sobre la racionalización y buen manejo de los servicios públicos </t>
  </si>
  <si>
    <t>Realizar convenios con DAGUAS para la construcción de nueva red de acueducto y conexiones domiciliarias en el Municipio</t>
  </si>
  <si>
    <t xml:space="preserve">Gestionar recursos para presentar proyecto de un sitio donde se puede verter o descargar aguas negras </t>
  </si>
  <si>
    <t>n</t>
  </si>
  <si>
    <t xml:space="preserve">Proyectos </t>
  </si>
  <si>
    <t xml:space="preserve">Realizar convenios con DAGUAS para la optimización de la red de alcantarillado municipal </t>
  </si>
  <si>
    <t xml:space="preserve">Realizar jornadas de capacitación y sensibilización en temas de manejo de residuos sólidos </t>
  </si>
  <si>
    <t xml:space="preserve">Realizar la construcción de unidades sanitarias a los hogares vulnerables del municipio </t>
  </si>
  <si>
    <t xml:space="preserve">Contratos </t>
  </si>
  <si>
    <t xml:space="preserve">Realizar estudio jurídico y financiero para identificar la situación actual del Matadero Municipal y Plaza de Mercado Municipal </t>
  </si>
  <si>
    <t>Contratos y Estudios</t>
  </si>
  <si>
    <t xml:space="preserve">Realizar la adecuación de andenes en mal estado </t>
  </si>
  <si>
    <t xml:space="preserve">Adelantar las gestiones necesarias para la puesta en marcha del Prpyecto SACUDETE </t>
  </si>
  <si>
    <t xml:space="preserve">Realizar el mantenimiento de las diferentes zonas verdes del Municipio </t>
  </si>
  <si>
    <t xml:space="preserve">Realizar la adecuación y mantenimiento de la Plaza de Mercado Muncipal  y Terminal de Transporte </t>
  </si>
  <si>
    <t xml:space="preserve">Realizar el proceso de legalización de los recursos de alumbrado para que se adelanten actividades de mantenimiento, ampliación y mejoramiento de las redes de alumbrado público del área urbana y rural del Municipio </t>
  </si>
  <si>
    <t>Informes, Registro fotográfico</t>
  </si>
  <si>
    <t xml:space="preserve">Realizar capacitaciones y jornadas de sensibilización a la comunidad y personal de la alcaldía en temas de uso racional y eficiente de energía </t>
  </si>
  <si>
    <t>Cambiar las diferentes conexiones energeticas a energia eficiente</t>
  </si>
  <si>
    <t>Trabajar en conjunto con el operador de alumbrado público para realizar estudio técnico de modernización del Alumbrado</t>
  </si>
  <si>
    <t>Estudio Técnico</t>
  </si>
  <si>
    <t xml:space="preserve">Realizar gestiones administrativas y financiera para la construcción de un Box Culvert </t>
  </si>
  <si>
    <t xml:space="preserve">Realizar el rehabilitación de las vías terciarias  del municipio </t>
  </si>
  <si>
    <t xml:space="preserve">Realizar la rehabilitación de alcantarillas y vías del municipio </t>
  </si>
  <si>
    <t xml:space="preserve">Realizar la rehabilitación de cunetas y vías del municipio </t>
  </si>
  <si>
    <t>Identificar los diferentes puentas de la red terciaria para realizar el mantenimiento  de los que se presentan fallas y deficiencias</t>
  </si>
  <si>
    <t xml:space="preserve">Realizar pavimentación para el mejoramiento del anillo vial </t>
  </si>
  <si>
    <t xml:space="preserve">Realizar el mantenimiento periodico de las vías urbanas del municipio </t>
  </si>
  <si>
    <t>Realizar el mantenimiento periodico de las vías rurales con maquinaria especial por medio de suministro de recebo</t>
  </si>
  <si>
    <t xml:space="preserve">Realizar gestiones ante el Gobierno Nacional y Departamental para la generación de recursos con el fin de intervenir las vías intermunicipales </t>
  </si>
  <si>
    <t xml:space="preserve">Realizar mantenimiento preventivo y correctivo a la maquinaria vial del municipio </t>
  </si>
  <si>
    <t>Realizar el mejoramiento de las vías urbanas del municipio</t>
  </si>
  <si>
    <t xml:space="preserve">Realizar la contratación de un topografo para apoyar a la secretaria de planeación en temas de estudios y diseños </t>
  </si>
  <si>
    <t>Realizar el proceso de contratación del personal profesional y de apoyo para la Oficina de Banco de Programas y Proyectos Municipal</t>
  </si>
  <si>
    <t>Realizar la contratación de un profesional para realizar el seguimiento y evaluación del PDT</t>
  </si>
  <si>
    <t>Realizar la actualización de la Política Pública de Gestión del riesgo de Desastres del Municipio</t>
  </si>
  <si>
    <t xml:space="preserve">Porcentaje </t>
  </si>
  <si>
    <t xml:space="preserve">Documento </t>
  </si>
  <si>
    <t xml:space="preserve">Realizar el fortalecimiento al Comité de Gestión de Riesgos y Desastres a traves de dotación de herramientas tecnológicas </t>
  </si>
  <si>
    <t xml:space="preserve">Realizar los actos administrativos que se considere pertinente cuando se presente algun evento de riesgo o desastres en el Municipio </t>
  </si>
  <si>
    <t>Porcentjae</t>
  </si>
  <si>
    <t xml:space="preserve">Actos Administrativos </t>
  </si>
  <si>
    <t xml:space="preserve">NO </t>
  </si>
  <si>
    <t>Programar jornadas de capacitacion y sensibilización en temas de prevención y atención de desastres</t>
  </si>
  <si>
    <t>Listas de asistencia, Registro fotográfico</t>
  </si>
  <si>
    <t xml:space="preserve">Realizar procesos de contratación para atender las diferentes emergencias y desastres que se presenten en el municipio </t>
  </si>
  <si>
    <t xml:space="preserve">Brindar apoyo humanitario a los hogares que presenten situaciones de emergencia, desastres o calamidades </t>
  </si>
  <si>
    <t xml:space="preserve">Realizar convenio para fortalecer el Cuerpo de Bomberos del Municipio </t>
  </si>
  <si>
    <t>Brindar atención y orientación a las diferentes personas que presenten solicitudes en temas de gestión del riesgo y desastres</t>
  </si>
  <si>
    <t>Realizar jornadas en la zona rural para identificar familias en situación de vulnerabilidad en riesgo y desastre</t>
  </si>
  <si>
    <t>META 2024 (1ER SEMESTRE)</t>
  </si>
  <si>
    <t>Recursos propios 2024</t>
  </si>
  <si>
    <t>SGP Educación 2024</t>
  </si>
  <si>
    <t xml:space="preserve"> SGP Salud 2024</t>
  </si>
  <si>
    <t>SGP APSB 2024</t>
  </si>
  <si>
    <t>SGP Cultura 2024</t>
  </si>
  <si>
    <t>SGP Deporte 2024</t>
  </si>
  <si>
    <t>SGP Libre Inversión 2024</t>
  </si>
  <si>
    <t>SGP Libre Destinación 42% Mpios 4, 5 y 6 Cat 2024</t>
  </si>
  <si>
    <t>SGP Alimentación Escolar 2024</t>
  </si>
  <si>
    <t>SGP Municipios Río Magdalena 2024</t>
  </si>
  <si>
    <t>SGP Primera Infancia 2024</t>
  </si>
  <si>
    <t xml:space="preserve"> Regalías 2024</t>
  </si>
  <si>
    <t>Cofinanciación Departamento 2024</t>
  </si>
  <si>
    <t>Cofinanciación Nación 2024</t>
  </si>
  <si>
    <t>Crédito 2024</t>
  </si>
  <si>
    <t>Otros 2024</t>
  </si>
  <si>
    <t>Total  2024</t>
  </si>
  <si>
    <t>Seguimientiento al plan de gestion del riesgo</t>
  </si>
  <si>
    <t>ACTAS</t>
  </si>
  <si>
    <t>GESTIÓN DEL CAMBIO CLIMÁTICO PARA UN DESARROLLO BAJO EN CARBONO Y RESILIENTE AL CLIMA</t>
  </si>
  <si>
    <t>Servicio de divulgación de la información en gestión del cambio climático para un desarrollo bajo en carbono y resiliente al clima (3206005)</t>
  </si>
  <si>
    <t>Documentos de lineamientos técnicos para la gestión del cambio climático y un desarrollo bajo en carbono y resiliente al clima (3206002)</t>
  </si>
  <si>
    <t>Campañas de información en gestión de cambio climático realizadas  (320600500)</t>
  </si>
  <si>
    <t>Piezas de comunicación sobre gestión de cambio climático editadas (320600501)</t>
  </si>
  <si>
    <t>Documentos de lineamientos técnicos para la implementación de las acciones de mitigación y adaptación de los territorios diseñados  (320600201)</t>
  </si>
  <si>
    <t>Realizar en conjunto con las empresas de servicios publicos domiciliarios, UMATA, acueductos veredales, cuerpo de bomberos, campañas de prevencion en la gestion del riesgo por el cambio climatico por el fenomeno del niño para la vigencia 2024</t>
  </si>
  <si>
    <t>REGISTRO FOTOGRAFICO - Y REGISTRO DE ASISTENCIA</t>
  </si>
  <si>
    <t xml:space="preserve">REGISTRO FOTOGRAFICO - VIDEOS </t>
  </si>
  <si>
    <t xml:space="preserve">NUMERO </t>
  </si>
  <si>
    <t>Realizar las Piezas publicitarias para la atencion de fenomeno del niño y temporada de lluvias</t>
  </si>
  <si>
    <t xml:space="preserve">realizar el seguimiento al plan de gestion del cambio climatico </t>
  </si>
  <si>
    <t>Arq. ALEJANDRO GONZALEZ CORTES Secretario de Planeacion e Infraestructura y TICS</t>
  </si>
  <si>
    <t xml:space="preserve">Realizar el Mantenimiento a los alejamientos </t>
  </si>
  <si>
    <t>POR UN MUNICIPIO CON ACCESO A LAS TECNOLOGÍAS DE LA INFORMACIÓN Y COMUNICACIÓN</t>
  </si>
  <si>
    <t>TECNOLOGÍAS DE LA INFORMACIÓN Y LAS COMUNICACIONES</t>
  </si>
  <si>
    <t>Documentos de planeación (2301004)</t>
  </si>
  <si>
    <t>Servicio de acceso zonas digitales (2301079)</t>
  </si>
  <si>
    <t>Servicio de divulgación de la regulación en materia de Tecnologías de la Información y las comunicaciones, y en materia postal (2301029)</t>
  </si>
  <si>
    <t>Servicio de educación informal en tecnologías de la información y las comunicaciones. (2301030)</t>
  </si>
  <si>
    <t>Servicio de apoyo en tecnologías de la información y las comunicaciones para la educación básica, primaria y secundaria (2301062)</t>
  </si>
  <si>
    <t>Contenidos digitales (2302002)</t>
  </si>
  <si>
    <t>Servicio de educación informal para la implementación de la Estrategia de Gobierno digital (2302033)</t>
  </si>
  <si>
    <t>Documentos de planeación elaborados (230100400)</t>
  </si>
  <si>
    <t>Zonas digitales en áreas rurales con redes terrestres instaladas (230107902)</t>
  </si>
  <si>
    <t>Eventos de divulgación de la actividad regulatoria de la CRC (230102902)</t>
  </si>
  <si>
    <t>Personas capacitadas en tecnologías de la información y las comunicaciones (230103000)</t>
  </si>
  <si>
    <t>Sedes educativas oficiales con acceso a terminales de cómputo y contenidos digitales (230106203)</t>
  </si>
  <si>
    <t>Contenidos digitales publicados (230200200)</t>
  </si>
  <si>
    <t>Personas capacitadas para la implementación de la Estrategia de Gobierno digital (230203300)</t>
  </si>
  <si>
    <t>Solicitudes tramitadas para redes de servicios digitales en la zona rural</t>
  </si>
  <si>
    <t xml:space="preserve">campañas y eventos de divulgacion realizadas </t>
  </si>
  <si>
    <t>Registro fotografico y Planillas de Asistencia</t>
  </si>
  <si>
    <t xml:space="preserve">Personas Capacitadas Certificado </t>
  </si>
  <si>
    <t xml:space="preserve">solicitudes de servicios de capacitacion  SENA y MINTICS y registro de estudiantes </t>
  </si>
  <si>
    <t xml:space="preserve">Apoyo y acceso de las instituciones educativas a los servicios digitales </t>
  </si>
  <si>
    <t xml:space="preserve">Crear contenidos digitales de informacion de los servicios de la administracion municipal </t>
  </si>
  <si>
    <t>Publicaciones pagina web</t>
  </si>
  <si>
    <t>oferta de servicios y capacitaciones de gobierno digital personas certificadas</t>
  </si>
  <si>
    <t xml:space="preserve">Realizar en conjunto con DAGUAS E.S.P, convenio para construccion y optimizacion dela red de acueducto </t>
  </si>
  <si>
    <t>LÍNEA ESTR+E12+A12:A12:T50</t>
  </si>
  <si>
    <t>INFORMACIÓN ESTADÍSTICA</t>
  </si>
  <si>
    <t>04</t>
  </si>
  <si>
    <t>0406</t>
  </si>
  <si>
    <t>Servicio de actualización catastral con enfoque multipropósito (0406016)</t>
  </si>
  <si>
    <t>Servicio de información catastral actualizado (0406004)</t>
  </si>
  <si>
    <t>Predios catastralmente actualizados con enfoque multipropósito (040601601)</t>
  </si>
  <si>
    <t>Sistema de Información catastral actualizado (040600400)</t>
  </si>
  <si>
    <t>Predios Castatralmente actualizados para la vigencia 2024</t>
  </si>
  <si>
    <t>Convenio Firmado para Actualizacion Castastral</t>
  </si>
  <si>
    <t xml:space="preserve">Predios Actualizados Convenio Catastro </t>
  </si>
  <si>
    <t>Arq. ALEJANDRO GONZALEZ CORTES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</si>
</sst>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23"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0"/>
      <color theme="3" tint="-0.249977111117893"/>
      <name val="Century Gothic"/>
      <family val="2"/>
    </font>
    <font>
      <b/>
      <sz val="10"/>
      <name val="Century Gothic"/>
      <family val="2"/>
    </font>
    <font>
      <sz val="10"/>
      <name val="Century Gothic"/>
      <family val="2"/>
    </font>
    <font>
      <b/>
      <sz val="11"/>
      <color theme="3" tint="-0.249977111117893"/>
      <name val="Century Gothic"/>
      <family val="2"/>
    </font>
    <font>
      <sz val="11"/>
      <color theme="1"/>
      <name val="Century Gothic"/>
      <family val="2"/>
    </font>
    <font>
      <b/>
      <sz val="11"/>
      <color theme="1"/>
      <name val="Century Gothic"/>
      <family val="2"/>
    </font>
    <font>
      <sz val="9"/>
      <color indexed="81"/>
      <name val="Tahoma"/>
      <family val="2"/>
    </font>
    <font>
      <b/>
      <sz val="9"/>
      <color indexed="81"/>
      <name val="Tahoma"/>
      <family val="2"/>
    </font>
    <font>
      <sz val="11"/>
      <color theme="1"/>
      <name val="Calibri Light"/>
      <family val="2"/>
      <scheme val="major"/>
    </font>
    <font>
      <b/>
      <sz val="10"/>
      <name val="Calibri Light"/>
      <family val="2"/>
      <scheme val="major"/>
    </font>
    <font>
      <sz val="10"/>
      <color theme="1"/>
      <name val="Calibri Light"/>
      <family val="2"/>
      <scheme val="major"/>
    </font>
    <font>
      <b/>
      <sz val="10"/>
      <color theme="1"/>
      <name val="Calibri Light"/>
      <family val="2"/>
      <scheme val="major"/>
    </font>
    <font>
      <b/>
      <sz val="10"/>
      <color theme="3" tint="-0.249977111117893"/>
      <name val="Calibri Light"/>
      <family val="2"/>
      <scheme val="major"/>
    </font>
    <font>
      <b/>
      <sz val="10"/>
      <color theme="0"/>
      <name val="Calibri Light"/>
      <family val="2"/>
      <scheme val="major"/>
    </font>
    <font>
      <sz val="10"/>
      <name val="Calibri Light"/>
      <family val="2"/>
      <scheme val="major"/>
    </font>
    <font>
      <sz val="10"/>
      <color theme="3" tint="-0.249977111117893"/>
      <name val="Calibri Light"/>
      <family val="2"/>
      <scheme val="major"/>
    </font>
    <font>
      <sz val="10"/>
      <color theme="1"/>
      <name val="Arial Nova Cond Light"/>
      <family val="2"/>
    </font>
  </fonts>
  <fills count="17">
    <fill>
      <patternFill patternType="none"/>
    </fill>
    <fill>
      <patternFill patternType="gray125"/>
    </fill>
    <fill>
      <patternFill patternType="solid">
        <fgColor rgb="FF00B050"/>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rgb="FFFFC000"/>
        <bgColor indexed="64"/>
      </patternFill>
    </fill>
    <fill>
      <patternFill patternType="solid">
        <fgColor theme="5"/>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bgColor theme="4" tint="0.79998168889431442"/>
      </patternFill>
    </fill>
    <fill>
      <patternFill patternType="solid">
        <fgColor rgb="FFFFFF00"/>
        <bgColor indexed="64"/>
      </patternFill>
    </fill>
    <fill>
      <patternFill patternType="solid">
        <fgColor rgb="FFFFFF00"/>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B050"/>
      </left>
      <right/>
      <top/>
      <bottom style="thin">
        <color theme="0"/>
      </bottom>
      <diagonal/>
    </border>
    <border>
      <left/>
      <right style="thin">
        <color indexed="64"/>
      </right>
      <top/>
      <bottom style="thin">
        <color theme="0"/>
      </bottom>
      <diagonal/>
    </border>
    <border>
      <left style="thin">
        <color rgb="FF00B050"/>
      </left>
      <right/>
      <top style="thin">
        <color theme="0"/>
      </top>
      <bottom style="thin">
        <color theme="0"/>
      </bottom>
      <diagonal/>
    </border>
    <border>
      <left/>
      <right style="thin">
        <color indexed="64"/>
      </right>
      <top style="thin">
        <color theme="0"/>
      </top>
      <bottom style="thin">
        <color theme="0"/>
      </bottom>
      <diagonal/>
    </border>
    <border>
      <left style="thin">
        <color rgb="FF00B050"/>
      </left>
      <right/>
      <top style="thin">
        <color theme="0"/>
      </top>
      <bottom/>
      <diagonal/>
    </border>
    <border>
      <left/>
      <right style="thin">
        <color indexed="64"/>
      </right>
      <top style="thin">
        <color theme="0"/>
      </top>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2" fontId="1" fillId="0" borderId="0" applyFont="0" applyFill="0" applyBorder="0" applyAlignment="0" applyProtection="0"/>
  </cellStyleXfs>
  <cellXfs count="117">
    <xf numFmtId="0" fontId="0" fillId="0" borderId="0" xfId="0"/>
    <xf numFmtId="0" fontId="2" fillId="0" borderId="0" xfId="0" applyFont="1"/>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4" fillId="8" borderId="1" xfId="0" applyFont="1" applyFill="1" applyBorder="1" applyAlignment="1" applyProtection="1">
      <alignment horizontal="center" vertical="center" wrapText="1"/>
      <protection locked="0"/>
    </xf>
    <xf numFmtId="17" fontId="4" fillId="8" borderId="1" xfId="0" applyNumberFormat="1" applyFont="1" applyFill="1" applyBorder="1" applyAlignment="1" applyProtection="1">
      <alignment horizontal="center" vertical="center" wrapText="1"/>
      <protection locked="0"/>
    </xf>
    <xf numFmtId="43" fontId="4" fillId="9" borderId="1" xfId="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42" fontId="4" fillId="13" borderId="1" xfId="2" applyFont="1" applyFill="1" applyBorder="1" applyAlignment="1" applyProtection="1">
      <alignment horizontal="justify" vertical="center" wrapText="1"/>
      <protection locked="0"/>
    </xf>
    <xf numFmtId="0" fontId="2" fillId="0" borderId="1" xfId="0" applyFont="1" applyBorder="1" applyAlignment="1">
      <alignment horizontal="center" vertical="center"/>
    </xf>
    <xf numFmtId="0" fontId="2" fillId="0" borderId="0" xfId="0" applyFont="1" applyAlignment="1">
      <alignment vertical="top"/>
    </xf>
    <xf numFmtId="0" fontId="8" fillId="14" borderId="1" xfId="0" applyFont="1" applyFill="1" applyBorder="1" applyAlignment="1">
      <alignment horizontal="justify"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top"/>
    </xf>
    <xf numFmtId="3" fontId="2" fillId="0" borderId="4" xfId="0" applyNumberFormat="1" applyFont="1" applyBorder="1" applyAlignment="1">
      <alignment horizontal="center" vertical="center"/>
    </xf>
    <xf numFmtId="0" fontId="8" fillId="0" borderId="1" xfId="0" applyFont="1" applyBorder="1" applyAlignment="1">
      <alignment horizontal="justify"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8" fillId="14" borderId="1" xfId="0" applyFont="1" applyFill="1" applyBorder="1" applyAlignment="1">
      <alignment horizontal="center" vertical="center" wrapText="1"/>
    </xf>
    <xf numFmtId="0" fontId="2" fillId="0" borderId="2" xfId="0" applyFont="1" applyBorder="1" applyAlignment="1">
      <alignment horizontal="center" vertical="center"/>
    </xf>
    <xf numFmtId="42" fontId="4" fillId="13" borderId="1" xfId="2" applyFont="1" applyFill="1" applyBorder="1" applyAlignment="1" applyProtection="1">
      <alignment horizontal="center" vertical="center" wrapText="1"/>
      <protection locked="0"/>
    </xf>
    <xf numFmtId="0" fontId="15" fillId="9" borderId="1" xfId="0" applyFont="1" applyFill="1" applyBorder="1" applyAlignment="1">
      <alignment horizontal="center" vertical="center" wrapText="1"/>
    </xf>
    <xf numFmtId="3" fontId="2" fillId="15" borderId="1" xfId="0" applyNumberFormat="1" applyFont="1" applyFill="1" applyBorder="1" applyAlignment="1">
      <alignment horizontal="center" vertical="center"/>
    </xf>
    <xf numFmtId="0" fontId="8" fillId="16" borderId="1" xfId="0" applyFont="1" applyFill="1" applyBorder="1" applyAlignment="1">
      <alignment horizontal="justify" vertical="top" wrapText="1"/>
    </xf>
    <xf numFmtId="0" fontId="2" fillId="15" borderId="1" xfId="0" applyFont="1" applyFill="1" applyBorder="1" applyAlignment="1">
      <alignment vertical="top"/>
    </xf>
    <xf numFmtId="0" fontId="2" fillId="15" borderId="1" xfId="0" applyFont="1" applyFill="1" applyBorder="1" applyAlignment="1">
      <alignment horizontal="center" vertical="center"/>
    </xf>
    <xf numFmtId="0" fontId="2" fillId="15" borderId="1" xfId="0" applyFont="1" applyFill="1" applyBorder="1"/>
    <xf numFmtId="0" fontId="8" fillId="16" borderId="1" xfId="0" applyFont="1" applyFill="1" applyBorder="1" applyAlignment="1">
      <alignment horizontal="justify" vertical="center" wrapText="1"/>
    </xf>
    <xf numFmtId="9" fontId="2" fillId="15"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16" fillId="15"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9" fillId="8" borderId="1" xfId="0" applyFont="1" applyFill="1" applyBorder="1" applyAlignment="1" applyProtection="1">
      <alignment horizontal="center" vertical="center" wrapText="1"/>
      <protection locked="0"/>
    </xf>
    <xf numFmtId="17" fontId="19" fillId="8" borderId="1" xfId="0" applyNumberFormat="1" applyFont="1" applyFill="1" applyBorder="1" applyAlignment="1" applyProtection="1">
      <alignment horizontal="center" vertical="center" wrapText="1"/>
      <protection locked="0"/>
    </xf>
    <xf numFmtId="43" fontId="19" fillId="9" borderId="1" xfId="1" applyFont="1" applyFill="1" applyBorder="1" applyAlignment="1" applyProtection="1">
      <alignment horizontal="center" vertical="center" wrapText="1"/>
      <protection locked="0"/>
    </xf>
    <xf numFmtId="0" fontId="1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9"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 xfId="0" applyFont="1" applyBorder="1" applyAlignment="1">
      <alignment horizontal="center" vertical="center" wrapText="1"/>
    </xf>
    <xf numFmtId="3" fontId="2" fillId="15" borderId="2" xfId="0" applyNumberFormat="1" applyFont="1" applyFill="1" applyBorder="1" applyAlignment="1">
      <alignment vertical="center"/>
    </xf>
    <xf numFmtId="3" fontId="2" fillId="15" borderId="4" xfId="0" applyNumberFormat="1" applyFont="1" applyFill="1" applyBorder="1" applyAlignment="1">
      <alignment vertical="center"/>
    </xf>
    <xf numFmtId="3" fontId="2" fillId="0" borderId="0" xfId="0" applyNumberFormat="1" applyFo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quotePrefix="1"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top"/>
    </xf>
    <xf numFmtId="0" fontId="2" fillId="0" borderId="4" xfId="0" applyFont="1" applyBorder="1" applyAlignment="1">
      <alignment horizontal="center" vertical="top"/>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top"/>
    </xf>
    <xf numFmtId="3" fontId="2" fillId="0" borderId="2" xfId="0" applyNumberFormat="1" applyFont="1" applyBorder="1" applyAlignment="1">
      <alignment horizontal="center" vertical="center"/>
    </xf>
    <xf numFmtId="0" fontId="2" fillId="0" borderId="1" xfId="0" applyFont="1" applyBorder="1" applyAlignment="1">
      <alignment horizontal="center" vertical="center"/>
    </xf>
    <xf numFmtId="3" fontId="2" fillId="15" borderId="2" xfId="0" applyNumberFormat="1" applyFont="1" applyFill="1" applyBorder="1" applyAlignment="1">
      <alignment horizontal="center" vertical="center"/>
    </xf>
    <xf numFmtId="3" fontId="2" fillId="15" borderId="3" xfId="0" applyNumberFormat="1" applyFont="1" applyFill="1" applyBorder="1" applyAlignment="1">
      <alignment horizontal="center" vertical="center"/>
    </xf>
    <xf numFmtId="3" fontId="2" fillId="15" borderId="4" xfId="0" applyNumberFormat="1" applyFont="1" applyFill="1" applyBorder="1" applyAlignment="1">
      <alignment horizontal="center" vertical="center"/>
    </xf>
    <xf numFmtId="0" fontId="8" fillId="16" borderId="2" xfId="0" applyFont="1" applyFill="1" applyBorder="1" applyAlignment="1">
      <alignment horizontal="justify" vertical="top" wrapText="1"/>
    </xf>
    <xf numFmtId="0" fontId="8" fillId="16" borderId="4" xfId="0" applyFont="1" applyFill="1" applyBorder="1" applyAlignment="1">
      <alignment horizontal="justify" vertical="top" wrapText="1"/>
    </xf>
    <xf numFmtId="0" fontId="8" fillId="14" borderId="2" xfId="0" applyFont="1" applyFill="1" applyBorder="1" applyAlignment="1">
      <alignment horizontal="justify" vertical="center" wrapText="1"/>
    </xf>
    <xf numFmtId="0" fontId="8" fillId="14" borderId="3" xfId="0" applyFont="1" applyFill="1" applyBorder="1" applyAlignment="1">
      <alignment horizontal="justify" vertical="center" wrapText="1"/>
    </xf>
    <xf numFmtId="0" fontId="8" fillId="14" borderId="4" xfId="0" applyFont="1" applyFill="1" applyBorder="1" applyAlignment="1">
      <alignment horizontal="justify" vertical="center" wrapText="1"/>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8" fillId="16" borderId="2" xfId="0" applyFont="1" applyFill="1" applyBorder="1" applyAlignment="1">
      <alignment horizontal="justify" vertical="center" wrapText="1"/>
    </xf>
    <xf numFmtId="0" fontId="8" fillId="16" borderId="3" xfId="0" applyFont="1" applyFill="1" applyBorder="1" applyAlignment="1">
      <alignment horizontal="justify" vertical="center" wrapText="1"/>
    </xf>
    <xf numFmtId="0" fontId="8" fillId="16" borderId="4" xfId="0" applyFont="1" applyFill="1" applyBorder="1" applyAlignment="1">
      <alignment horizontal="justify" vertical="center" wrapText="1"/>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2" fillId="15" borderId="2" xfId="0" applyFont="1" applyFill="1" applyBorder="1" applyAlignment="1">
      <alignment horizontal="justify" vertical="center" wrapText="1"/>
    </xf>
    <xf numFmtId="0" fontId="2" fillId="15" borderId="3" xfId="0" applyFont="1" applyFill="1" applyBorder="1" applyAlignment="1">
      <alignment horizontal="justify" vertical="center" wrapText="1"/>
    </xf>
    <xf numFmtId="0" fontId="2" fillId="15" borderId="4" xfId="0" applyFont="1" applyFill="1" applyBorder="1" applyAlignment="1">
      <alignment horizontal="justify" vertical="center" wrapText="1"/>
    </xf>
    <xf numFmtId="0" fontId="2" fillId="0" borderId="1" xfId="0" applyFont="1" applyBorder="1" applyAlignment="1">
      <alignment horizontal="center" vertical="center" wrapText="1"/>
    </xf>
    <xf numFmtId="43" fontId="5" fillId="7" borderId="1" xfId="1" applyFont="1" applyFill="1" applyBorder="1" applyAlignment="1">
      <alignment horizontal="center" vertical="center" wrapText="1"/>
    </xf>
    <xf numFmtId="43" fontId="5" fillId="7" borderId="1" xfId="1" applyFont="1" applyFill="1" applyBorder="1" applyAlignment="1">
      <alignment horizontal="center" vertical="center"/>
    </xf>
    <xf numFmtId="42" fontId="9" fillId="8" borderId="1" xfId="2"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xf>
    <xf numFmtId="0" fontId="10" fillId="0" borderId="1" xfId="0" applyFont="1" applyBorder="1" applyAlignment="1">
      <alignment horizontal="justify"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4" fillId="15" borderId="1" xfId="0" applyFont="1" applyFill="1" applyBorder="1" applyAlignment="1">
      <alignment horizontal="justify"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14" fontId="14" fillId="0" borderId="1" xfId="0" applyNumberFormat="1" applyFont="1" applyBorder="1" applyAlignment="1">
      <alignment horizontal="justify" vertical="center" wrapText="1"/>
    </xf>
    <xf numFmtId="0" fontId="14"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15" borderId="2" xfId="0" applyFont="1" applyFill="1" applyBorder="1" applyAlignment="1">
      <alignment horizontal="center" vertical="top"/>
    </xf>
    <xf numFmtId="0" fontId="2" fillId="15" borderId="3" xfId="0" applyFont="1" applyFill="1" applyBorder="1" applyAlignment="1">
      <alignment horizontal="center" vertical="top"/>
    </xf>
    <xf numFmtId="0" fontId="2" fillId="15" borderId="4" xfId="0" applyFont="1" applyFill="1" applyBorder="1" applyAlignment="1">
      <alignment horizontal="center" vertical="top"/>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340178</xdr:colOff>
      <xdr:row>2</xdr:row>
      <xdr:rowOff>108857</xdr:rowOff>
    </xdr:from>
    <xdr:to>
      <xdr:col>5</xdr:col>
      <xdr:colOff>2911929</xdr:colOff>
      <xdr:row>5</xdr:row>
      <xdr:rowOff>354981</xdr:rowOff>
    </xdr:to>
    <xdr:pic>
      <xdr:nvPicPr>
        <xdr:cNvPr id="3" name="Imagen 2">
          <a:extLst>
            <a:ext uri="{FF2B5EF4-FFF2-40B4-BE49-F238E27FC236}">
              <a16:creationId xmlns:a16="http://schemas.microsoft.com/office/drawing/2014/main" id="{5734E352-94A4-4B8C-95A9-F5FE66E5BF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462643"/>
          <a:ext cx="2571751" cy="1702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312964</xdr:colOff>
      <xdr:row>2</xdr:row>
      <xdr:rowOff>149679</xdr:rowOff>
    </xdr:from>
    <xdr:to>
      <xdr:col>5</xdr:col>
      <xdr:colOff>2884715</xdr:colOff>
      <xdr:row>5</xdr:row>
      <xdr:rowOff>395803</xdr:rowOff>
    </xdr:to>
    <xdr:pic>
      <xdr:nvPicPr>
        <xdr:cNvPr id="3" name="Imagen 2">
          <a:extLst>
            <a:ext uri="{FF2B5EF4-FFF2-40B4-BE49-F238E27FC236}">
              <a16:creationId xmlns:a16="http://schemas.microsoft.com/office/drawing/2014/main" id="{C1173752-1AA1-4C97-AAFA-4819A252DF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7785" y="503465"/>
          <a:ext cx="2571751" cy="17020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195CD-834C-480A-B06C-DB07835FE26A}">
  <dimension ref="A3:AR87"/>
  <sheetViews>
    <sheetView topLeftCell="B1" zoomScale="70" zoomScaleNormal="70" workbookViewId="0">
      <selection activeCell="AO86" sqref="AO86"/>
    </sheetView>
  </sheetViews>
  <sheetFormatPr baseColWidth="10" defaultRowHeight="13.5" x14ac:dyDescent="0.25"/>
  <cols>
    <col min="1" max="1" width="20" style="1" customWidth="1"/>
    <col min="2" max="2" width="17.42578125" style="1" customWidth="1"/>
    <col min="3" max="3" width="12.42578125" style="1" customWidth="1"/>
    <col min="4" max="4" width="36" style="1" bestFit="1" customWidth="1"/>
    <col min="5" max="5" width="15.140625" style="1" customWidth="1"/>
    <col min="6" max="6" width="45" style="1" customWidth="1"/>
    <col min="7" max="7" width="13.5703125" style="1" hidden="1" customWidth="1"/>
    <col min="8" max="8" width="45.28515625" style="1" customWidth="1"/>
    <col min="9" max="9" width="0" style="1" hidden="1" customWidth="1"/>
    <col min="10" max="10" width="11.42578125" style="1"/>
    <col min="11" max="11" width="22.7109375" style="1" hidden="1" customWidth="1"/>
    <col min="12" max="13" width="11.42578125" style="1" hidden="1" customWidth="1"/>
    <col min="14" max="14" width="13" style="1" hidden="1" customWidth="1"/>
    <col min="15" max="15" width="42" style="1" customWidth="1"/>
    <col min="16" max="16" width="12.7109375" style="1" hidden="1" customWidth="1"/>
    <col min="17" max="17" width="13.28515625" style="1" customWidth="1"/>
    <col min="18" max="18" width="11.42578125" style="1"/>
    <col min="19" max="19" width="18.28515625" style="20" customWidth="1"/>
    <col min="20" max="20" width="15.42578125" style="1" customWidth="1"/>
    <col min="21" max="21" width="13.7109375" style="1" customWidth="1"/>
    <col min="22" max="24" width="11.42578125" style="1" customWidth="1"/>
    <col min="25" max="25" width="23.7109375" style="1" customWidth="1"/>
    <col min="26" max="26" width="13.28515625" style="1" customWidth="1"/>
    <col min="27" max="27" width="12.85546875" style="1" customWidth="1"/>
    <col min="28" max="28" width="11.42578125" style="1"/>
    <col min="29" max="29" width="12" style="1" customWidth="1"/>
    <col min="30" max="31" width="11.42578125" style="1"/>
    <col min="32" max="32" width="12" style="1" customWidth="1"/>
    <col min="33" max="33" width="12.140625" style="1" customWidth="1"/>
    <col min="34" max="34" width="14.7109375" style="1" customWidth="1"/>
    <col min="35" max="35" width="12.28515625" style="1" hidden="1" customWidth="1"/>
    <col min="36" max="42" width="11.42578125" style="1"/>
    <col min="43" max="43" width="15.140625" style="1" bestFit="1" customWidth="1"/>
    <col min="44" max="44" width="24.28515625" style="1" customWidth="1"/>
    <col min="45" max="16384" width="11.42578125" style="1"/>
  </cols>
  <sheetData>
    <row r="3" spans="1:44" ht="43.5" customHeight="1" x14ac:dyDescent="0.25">
      <c r="A3" s="97" t="s">
        <v>34</v>
      </c>
      <c r="B3" s="98"/>
      <c r="C3" s="99" t="s">
        <v>35</v>
      </c>
      <c r="D3" s="99"/>
      <c r="E3" s="99"/>
      <c r="F3" s="100"/>
    </row>
    <row r="4" spans="1:44" ht="37.5" customHeight="1" x14ac:dyDescent="0.25">
      <c r="A4" s="97" t="s">
        <v>0</v>
      </c>
      <c r="B4" s="98"/>
      <c r="C4" s="101" t="s">
        <v>46</v>
      </c>
      <c r="D4" s="101"/>
      <c r="E4" s="101"/>
      <c r="F4" s="100"/>
    </row>
    <row r="5" spans="1:44" ht="33" customHeight="1" x14ac:dyDescent="0.25">
      <c r="A5" s="102" t="s">
        <v>1</v>
      </c>
      <c r="B5" s="103"/>
      <c r="C5" s="104" t="s">
        <v>316</v>
      </c>
      <c r="D5" s="104"/>
      <c r="E5" s="104"/>
      <c r="F5" s="100"/>
    </row>
    <row r="6" spans="1:44" ht="37.5" customHeight="1" x14ac:dyDescent="0.25">
      <c r="A6" s="105" t="s">
        <v>2</v>
      </c>
      <c r="B6" s="106"/>
      <c r="C6" s="107">
        <v>45322</v>
      </c>
      <c r="D6" s="108"/>
      <c r="E6" s="108"/>
      <c r="F6" s="100"/>
    </row>
    <row r="9" spans="1:44" ht="11.25" customHeight="1" x14ac:dyDescent="0.25"/>
    <row r="10" spans="1:44" ht="29.25" customHeight="1" x14ac:dyDescent="0.25">
      <c r="A10" s="94" t="s">
        <v>3</v>
      </c>
      <c r="B10" s="94"/>
      <c r="C10" s="94"/>
      <c r="D10" s="94"/>
      <c r="E10" s="94"/>
      <c r="F10" s="93" t="s">
        <v>4</v>
      </c>
      <c r="G10" s="93"/>
      <c r="H10" s="93"/>
      <c r="I10" s="93"/>
      <c r="J10" s="93"/>
      <c r="K10" s="95" t="s">
        <v>5</v>
      </c>
      <c r="L10" s="95"/>
      <c r="M10" s="95"/>
      <c r="N10" s="95"/>
      <c r="O10" s="96" t="s">
        <v>6</v>
      </c>
      <c r="P10" s="96"/>
      <c r="Q10" s="96"/>
      <c r="R10" s="96"/>
      <c r="S10" s="96"/>
      <c r="T10" s="96"/>
      <c r="U10" s="93" t="s">
        <v>36</v>
      </c>
      <c r="V10" s="93"/>
      <c r="W10" s="93"/>
      <c r="X10" s="93"/>
      <c r="Y10" s="90" t="s">
        <v>7</v>
      </c>
      <c r="Z10" s="92" t="s">
        <v>8</v>
      </c>
      <c r="AA10" s="92"/>
      <c r="AB10" s="92"/>
      <c r="AC10" s="92"/>
      <c r="AD10" s="92"/>
      <c r="AE10" s="92"/>
      <c r="AF10" s="92"/>
      <c r="AG10" s="92"/>
      <c r="AH10" s="92"/>
      <c r="AI10" s="92"/>
      <c r="AJ10" s="92"/>
      <c r="AK10" s="92"/>
      <c r="AL10" s="92"/>
      <c r="AM10" s="92"/>
      <c r="AN10" s="92"/>
      <c r="AO10" s="92"/>
      <c r="AP10" s="92"/>
      <c r="AQ10" s="92"/>
      <c r="AR10" s="93" t="s">
        <v>9</v>
      </c>
    </row>
    <row r="11" spans="1:44" ht="29.25" customHeight="1" x14ac:dyDescent="0.25">
      <c r="A11" s="94"/>
      <c r="B11" s="94"/>
      <c r="C11" s="94"/>
      <c r="D11" s="94"/>
      <c r="E11" s="94"/>
      <c r="F11" s="93"/>
      <c r="G11" s="93"/>
      <c r="H11" s="93"/>
      <c r="I11" s="93"/>
      <c r="J11" s="93"/>
      <c r="K11" s="95"/>
      <c r="L11" s="95"/>
      <c r="M11" s="95"/>
      <c r="N11" s="95"/>
      <c r="O11" s="96"/>
      <c r="P11" s="96"/>
      <c r="Q11" s="96"/>
      <c r="R11" s="96"/>
      <c r="S11" s="96"/>
      <c r="T11" s="96"/>
      <c r="U11" s="93"/>
      <c r="V11" s="93"/>
      <c r="W11" s="93"/>
      <c r="X11" s="93"/>
      <c r="Y11" s="91"/>
      <c r="Z11" s="92"/>
      <c r="AA11" s="92"/>
      <c r="AB11" s="92"/>
      <c r="AC11" s="92"/>
      <c r="AD11" s="92"/>
      <c r="AE11" s="92"/>
      <c r="AF11" s="92"/>
      <c r="AG11" s="92"/>
      <c r="AH11" s="92"/>
      <c r="AI11" s="92"/>
      <c r="AJ11" s="92"/>
      <c r="AK11" s="92"/>
      <c r="AL11" s="92"/>
      <c r="AM11" s="92"/>
      <c r="AN11" s="92"/>
      <c r="AO11" s="92"/>
      <c r="AP11" s="92"/>
      <c r="AQ11" s="92"/>
      <c r="AR11" s="93"/>
    </row>
    <row r="12" spans="1:44" ht="112.5" customHeight="1" x14ac:dyDescent="0.25">
      <c r="A12" s="2" t="s">
        <v>305</v>
      </c>
      <c r="B12" s="2" t="s">
        <v>20</v>
      </c>
      <c r="C12" s="2" t="s">
        <v>21</v>
      </c>
      <c r="D12" s="8" t="s">
        <v>22</v>
      </c>
      <c r="E12" s="8" t="s">
        <v>23</v>
      </c>
      <c r="F12" s="3" t="s">
        <v>24</v>
      </c>
      <c r="G12" s="3" t="s">
        <v>25</v>
      </c>
      <c r="H12" s="3" t="s">
        <v>26</v>
      </c>
      <c r="I12" s="3" t="s">
        <v>27</v>
      </c>
      <c r="J12" s="24" t="s">
        <v>245</v>
      </c>
      <c r="K12" s="9" t="s">
        <v>10</v>
      </c>
      <c r="L12" s="9" t="s">
        <v>11</v>
      </c>
      <c r="M12" s="9" t="s">
        <v>12</v>
      </c>
      <c r="N12" s="9" t="s">
        <v>13</v>
      </c>
      <c r="O12" s="10" t="s">
        <v>33</v>
      </c>
      <c r="P12" s="10" t="s">
        <v>28</v>
      </c>
      <c r="Q12" s="10" t="s">
        <v>14</v>
      </c>
      <c r="R12" s="10" t="s">
        <v>15</v>
      </c>
      <c r="S12" s="10" t="s">
        <v>16</v>
      </c>
      <c r="T12" s="10" t="s">
        <v>17</v>
      </c>
      <c r="U12" s="4" t="s">
        <v>29</v>
      </c>
      <c r="V12" s="4" t="s">
        <v>30</v>
      </c>
      <c r="W12" s="5" t="s">
        <v>31</v>
      </c>
      <c r="X12" s="4" t="s">
        <v>32</v>
      </c>
      <c r="Y12" s="6" t="s">
        <v>18</v>
      </c>
      <c r="Z12" s="7" t="s">
        <v>246</v>
      </c>
      <c r="AA12" s="7" t="s">
        <v>247</v>
      </c>
      <c r="AB12" s="7" t="s">
        <v>248</v>
      </c>
      <c r="AC12" s="7" t="s">
        <v>249</v>
      </c>
      <c r="AD12" s="7" t="s">
        <v>250</v>
      </c>
      <c r="AE12" s="7" t="s">
        <v>251</v>
      </c>
      <c r="AF12" s="7" t="s">
        <v>252</v>
      </c>
      <c r="AG12" s="7" t="s">
        <v>253</v>
      </c>
      <c r="AH12" s="7" t="s">
        <v>254</v>
      </c>
      <c r="AI12" s="7" t="s">
        <v>255</v>
      </c>
      <c r="AJ12" s="7" t="s">
        <v>256</v>
      </c>
      <c r="AK12" s="7" t="s">
        <v>257</v>
      </c>
      <c r="AL12" s="7" t="s">
        <v>258</v>
      </c>
      <c r="AM12" s="7" t="s">
        <v>259</v>
      </c>
      <c r="AN12" s="7" t="s">
        <v>260</v>
      </c>
      <c r="AO12" s="7" t="s">
        <v>261</v>
      </c>
      <c r="AP12" s="7" t="s">
        <v>19</v>
      </c>
      <c r="AQ12" s="7" t="s">
        <v>262</v>
      </c>
      <c r="AR12" s="23" t="s">
        <v>174</v>
      </c>
    </row>
    <row r="13" spans="1:44" s="13" customFormat="1" ht="54" x14ac:dyDescent="0.25">
      <c r="A13" s="60" t="s">
        <v>48</v>
      </c>
      <c r="B13" s="89" t="s">
        <v>49</v>
      </c>
      <c r="C13" s="65">
        <v>40</v>
      </c>
      <c r="D13" s="89" t="s">
        <v>50</v>
      </c>
      <c r="E13" s="65">
        <v>4001</v>
      </c>
      <c r="F13" s="14" t="s">
        <v>51</v>
      </c>
      <c r="G13" s="12">
        <v>4001001</v>
      </c>
      <c r="H13" s="14" t="s">
        <v>55</v>
      </c>
      <c r="I13" s="12">
        <v>400100101</v>
      </c>
      <c r="J13" s="25">
        <v>5</v>
      </c>
      <c r="K13" s="60" t="s">
        <v>61</v>
      </c>
      <c r="L13" s="63"/>
      <c r="M13" s="63"/>
      <c r="N13" s="64">
        <v>64870000</v>
      </c>
      <c r="O13" s="26" t="s">
        <v>179</v>
      </c>
      <c r="P13" s="27"/>
      <c r="Q13" s="28">
        <v>5</v>
      </c>
      <c r="R13" s="12" t="s">
        <v>176</v>
      </c>
      <c r="S13" s="21" t="s">
        <v>177</v>
      </c>
      <c r="T13" s="28" t="s">
        <v>178</v>
      </c>
      <c r="U13" s="28">
        <v>2</v>
      </c>
      <c r="V13" s="28">
        <v>3</v>
      </c>
      <c r="W13" s="12">
        <v>0</v>
      </c>
      <c r="X13" s="12">
        <v>0</v>
      </c>
      <c r="Y13" s="32">
        <f>+AQ13</f>
        <v>3000000</v>
      </c>
      <c r="Z13" s="25"/>
      <c r="AA13" s="25"/>
      <c r="AB13" s="25"/>
      <c r="AC13" s="25"/>
      <c r="AD13" s="25"/>
      <c r="AE13" s="25"/>
      <c r="AF13" s="25"/>
      <c r="AG13" s="25">
        <v>3000000</v>
      </c>
      <c r="AH13" s="25"/>
      <c r="AI13" s="25"/>
      <c r="AJ13" s="25"/>
      <c r="AK13" s="25"/>
      <c r="AL13" s="25"/>
      <c r="AM13" s="25"/>
      <c r="AN13" s="25"/>
      <c r="AO13" s="25"/>
      <c r="AP13" s="25"/>
      <c r="AQ13" s="32">
        <f t="shared" ref="AQ13:AQ76" si="0">+SUM(Z13:AP13)</f>
        <v>3000000</v>
      </c>
      <c r="AR13" s="33" t="s">
        <v>277</v>
      </c>
    </row>
    <row r="14" spans="1:44" ht="54" x14ac:dyDescent="0.25">
      <c r="A14" s="52"/>
      <c r="B14" s="89"/>
      <c r="C14" s="65"/>
      <c r="D14" s="89"/>
      <c r="E14" s="65"/>
      <c r="F14" s="14" t="s">
        <v>42</v>
      </c>
      <c r="G14" s="12">
        <v>4001004</v>
      </c>
      <c r="H14" s="14" t="s">
        <v>56</v>
      </c>
      <c r="I14" s="12">
        <v>400100400</v>
      </c>
      <c r="J14" s="25">
        <v>1</v>
      </c>
      <c r="K14" s="52"/>
      <c r="L14" s="56"/>
      <c r="M14" s="56"/>
      <c r="N14" s="58"/>
      <c r="O14" s="26" t="s">
        <v>180</v>
      </c>
      <c r="P14" s="29"/>
      <c r="Q14" s="28">
        <v>1</v>
      </c>
      <c r="R14" s="12" t="s">
        <v>176</v>
      </c>
      <c r="S14" s="21" t="s">
        <v>177</v>
      </c>
      <c r="T14" s="28" t="s">
        <v>178</v>
      </c>
      <c r="U14" s="28">
        <v>0</v>
      </c>
      <c r="V14" s="28">
        <v>1</v>
      </c>
      <c r="W14" s="12">
        <v>0</v>
      </c>
      <c r="X14" s="12">
        <v>0</v>
      </c>
      <c r="Y14" s="32">
        <f t="shared" ref="Y14:Y77" si="1">+AQ14</f>
        <v>3000000</v>
      </c>
      <c r="Z14" s="25"/>
      <c r="AA14" s="25"/>
      <c r="AB14" s="25"/>
      <c r="AC14" s="25"/>
      <c r="AD14" s="25"/>
      <c r="AE14" s="25"/>
      <c r="AF14" s="25"/>
      <c r="AG14" s="25">
        <v>3000000</v>
      </c>
      <c r="AH14" s="25"/>
      <c r="AI14" s="25"/>
      <c r="AJ14" s="25"/>
      <c r="AK14" s="25"/>
      <c r="AL14" s="25"/>
      <c r="AM14" s="25"/>
      <c r="AN14" s="25"/>
      <c r="AO14" s="25"/>
      <c r="AP14" s="25"/>
      <c r="AQ14" s="32">
        <f t="shared" si="0"/>
        <v>3000000</v>
      </c>
      <c r="AR14" s="33" t="s">
        <v>277</v>
      </c>
    </row>
    <row r="15" spans="1:44" ht="54" x14ac:dyDescent="0.25">
      <c r="A15" s="52"/>
      <c r="B15" s="89"/>
      <c r="C15" s="65"/>
      <c r="D15" s="89"/>
      <c r="E15" s="65"/>
      <c r="F15" s="14" t="s">
        <v>52</v>
      </c>
      <c r="G15" s="12">
        <v>4001007</v>
      </c>
      <c r="H15" s="14" t="s">
        <v>57</v>
      </c>
      <c r="I15" s="12">
        <v>400100700</v>
      </c>
      <c r="J15" s="25">
        <v>5</v>
      </c>
      <c r="K15" s="52"/>
      <c r="L15" s="56"/>
      <c r="M15" s="56"/>
      <c r="N15" s="58"/>
      <c r="O15" s="26" t="s">
        <v>181</v>
      </c>
      <c r="P15" s="29"/>
      <c r="Q15" s="28">
        <v>5</v>
      </c>
      <c r="R15" s="12" t="s">
        <v>176</v>
      </c>
      <c r="S15" s="21" t="s">
        <v>177</v>
      </c>
      <c r="T15" s="28" t="s">
        <v>178</v>
      </c>
      <c r="U15" s="28">
        <v>2</v>
      </c>
      <c r="V15" s="28">
        <v>3</v>
      </c>
      <c r="W15" s="12">
        <v>0</v>
      </c>
      <c r="X15" s="12">
        <v>0</v>
      </c>
      <c r="Y15" s="32">
        <f t="shared" si="1"/>
        <v>7000000</v>
      </c>
      <c r="Z15" s="25"/>
      <c r="AA15" s="25"/>
      <c r="AB15" s="25"/>
      <c r="AC15" s="25"/>
      <c r="AD15" s="25"/>
      <c r="AE15" s="25"/>
      <c r="AF15" s="25"/>
      <c r="AG15" s="25">
        <v>7000000</v>
      </c>
      <c r="AH15" s="25"/>
      <c r="AI15" s="25"/>
      <c r="AJ15" s="25"/>
      <c r="AK15" s="25"/>
      <c r="AL15" s="25"/>
      <c r="AM15" s="25"/>
      <c r="AN15" s="25"/>
      <c r="AO15" s="25"/>
      <c r="AP15" s="25"/>
      <c r="AQ15" s="32">
        <f t="shared" si="0"/>
        <v>7000000</v>
      </c>
      <c r="AR15" s="33" t="s">
        <v>277</v>
      </c>
    </row>
    <row r="16" spans="1:44" ht="51" x14ac:dyDescent="0.25">
      <c r="A16" s="52"/>
      <c r="B16" s="89"/>
      <c r="C16" s="65"/>
      <c r="D16" s="89"/>
      <c r="E16" s="65"/>
      <c r="F16" s="14" t="s">
        <v>53</v>
      </c>
      <c r="G16" s="12">
        <v>4001044</v>
      </c>
      <c r="H16" s="14" t="s">
        <v>58</v>
      </c>
      <c r="I16" s="12">
        <v>400104401</v>
      </c>
      <c r="J16" s="25">
        <v>3</v>
      </c>
      <c r="K16" s="52"/>
      <c r="L16" s="56"/>
      <c r="M16" s="56"/>
      <c r="N16" s="58"/>
      <c r="O16" s="69" t="s">
        <v>182</v>
      </c>
      <c r="P16" s="29"/>
      <c r="Q16" s="28">
        <v>3</v>
      </c>
      <c r="R16" s="12" t="s">
        <v>176</v>
      </c>
      <c r="S16" s="21" t="s">
        <v>183</v>
      </c>
      <c r="T16" s="28" t="s">
        <v>178</v>
      </c>
      <c r="U16" s="28">
        <v>0</v>
      </c>
      <c r="V16" s="28">
        <v>3</v>
      </c>
      <c r="W16" s="12">
        <v>0</v>
      </c>
      <c r="X16" s="12">
        <v>0</v>
      </c>
      <c r="Y16" s="32">
        <f t="shared" si="1"/>
        <v>38000000</v>
      </c>
      <c r="Z16" s="25"/>
      <c r="AA16" s="25"/>
      <c r="AB16" s="25"/>
      <c r="AC16" s="25"/>
      <c r="AD16" s="25"/>
      <c r="AE16" s="25"/>
      <c r="AF16" s="25"/>
      <c r="AG16" s="25">
        <v>38000000</v>
      </c>
      <c r="AH16" s="25"/>
      <c r="AI16" s="25"/>
      <c r="AJ16" s="25"/>
      <c r="AK16" s="25"/>
      <c r="AL16" s="25"/>
      <c r="AM16" s="25"/>
      <c r="AN16" s="25"/>
      <c r="AO16" s="25"/>
      <c r="AP16" s="25"/>
      <c r="AQ16" s="32">
        <f t="shared" si="0"/>
        <v>38000000</v>
      </c>
      <c r="AR16" s="33" t="s">
        <v>277</v>
      </c>
    </row>
    <row r="17" spans="1:44" ht="51" hidden="1" x14ac:dyDescent="0.25">
      <c r="A17" s="52"/>
      <c r="B17" s="89"/>
      <c r="C17" s="65"/>
      <c r="D17" s="89"/>
      <c r="E17" s="65"/>
      <c r="F17" s="14" t="s">
        <v>53</v>
      </c>
      <c r="G17" s="12">
        <v>4001044</v>
      </c>
      <c r="H17" s="14" t="s">
        <v>59</v>
      </c>
      <c r="I17" s="12">
        <v>400104402</v>
      </c>
      <c r="J17" s="25">
        <v>0</v>
      </c>
      <c r="K17" s="52"/>
      <c r="L17" s="56"/>
      <c r="M17" s="56"/>
      <c r="N17" s="58"/>
      <c r="O17" s="70"/>
      <c r="P17" s="29"/>
      <c r="Q17" s="28"/>
      <c r="R17" s="12"/>
      <c r="S17" s="21"/>
      <c r="T17" s="28"/>
      <c r="U17" s="28"/>
      <c r="V17" s="28"/>
      <c r="W17" s="12"/>
      <c r="X17" s="12"/>
      <c r="Y17" s="32">
        <f t="shared" si="1"/>
        <v>0</v>
      </c>
      <c r="Z17" s="25"/>
      <c r="AA17" s="25"/>
      <c r="AB17" s="25"/>
      <c r="AC17" s="25"/>
      <c r="AD17" s="25"/>
      <c r="AE17" s="25"/>
      <c r="AF17" s="25"/>
      <c r="AG17" s="25"/>
      <c r="AH17" s="25"/>
      <c r="AI17" s="25"/>
      <c r="AJ17" s="25"/>
      <c r="AK17" s="25"/>
      <c r="AL17" s="25"/>
      <c r="AM17" s="25"/>
      <c r="AN17" s="25"/>
      <c r="AO17" s="25"/>
      <c r="AP17" s="25"/>
      <c r="AQ17" s="32">
        <f t="shared" si="0"/>
        <v>0</v>
      </c>
      <c r="AR17" s="33" t="s">
        <v>277</v>
      </c>
    </row>
    <row r="18" spans="1:44" ht="51" hidden="1" x14ac:dyDescent="0.25">
      <c r="A18" s="52"/>
      <c r="B18" s="89"/>
      <c r="C18" s="65"/>
      <c r="D18" s="89"/>
      <c r="E18" s="65"/>
      <c r="F18" s="14" t="s">
        <v>54</v>
      </c>
      <c r="G18" s="12">
        <v>4001031</v>
      </c>
      <c r="H18" s="14" t="s">
        <v>60</v>
      </c>
      <c r="I18" s="12">
        <v>400103105</v>
      </c>
      <c r="J18" s="25">
        <v>0</v>
      </c>
      <c r="K18" s="53"/>
      <c r="L18" s="57"/>
      <c r="M18" s="57"/>
      <c r="N18" s="59"/>
      <c r="O18" s="30"/>
      <c r="P18" s="29"/>
      <c r="Q18" s="28"/>
      <c r="R18" s="12"/>
      <c r="S18" s="21"/>
      <c r="T18" s="28"/>
      <c r="U18" s="28"/>
      <c r="V18" s="28"/>
      <c r="W18" s="12"/>
      <c r="X18" s="12"/>
      <c r="Y18" s="32">
        <f t="shared" si="1"/>
        <v>0</v>
      </c>
      <c r="Z18" s="25"/>
      <c r="AA18" s="25"/>
      <c r="AB18" s="25"/>
      <c r="AC18" s="25"/>
      <c r="AD18" s="25"/>
      <c r="AE18" s="25"/>
      <c r="AF18" s="25"/>
      <c r="AG18" s="25"/>
      <c r="AH18" s="25"/>
      <c r="AI18" s="25"/>
      <c r="AJ18" s="25"/>
      <c r="AK18" s="25"/>
      <c r="AL18" s="25"/>
      <c r="AM18" s="25"/>
      <c r="AN18" s="25"/>
      <c r="AO18" s="25"/>
      <c r="AP18" s="25"/>
      <c r="AQ18" s="32">
        <f t="shared" si="0"/>
        <v>0</v>
      </c>
      <c r="AR18" s="33" t="s">
        <v>277</v>
      </c>
    </row>
    <row r="19" spans="1:44" ht="51" hidden="1" x14ac:dyDescent="0.25">
      <c r="A19" s="52"/>
      <c r="B19" s="89"/>
      <c r="C19" s="65"/>
      <c r="D19" s="89" t="s">
        <v>62</v>
      </c>
      <c r="E19" s="65">
        <v>4003</v>
      </c>
      <c r="F19" s="14" t="s">
        <v>42</v>
      </c>
      <c r="G19" s="12">
        <v>4003006</v>
      </c>
      <c r="H19" s="14" t="s">
        <v>56</v>
      </c>
      <c r="I19" s="12">
        <v>400300600</v>
      </c>
      <c r="J19" s="25">
        <v>1</v>
      </c>
      <c r="K19" s="60" t="s">
        <v>99</v>
      </c>
      <c r="L19" s="63"/>
      <c r="M19" s="63"/>
      <c r="N19" s="64">
        <v>779993436</v>
      </c>
      <c r="O19" s="26" t="s">
        <v>185</v>
      </c>
      <c r="P19" s="29"/>
      <c r="Q19" s="28">
        <v>1</v>
      </c>
      <c r="R19" s="12" t="s">
        <v>186</v>
      </c>
      <c r="S19" s="21" t="s">
        <v>187</v>
      </c>
      <c r="T19" s="28" t="s">
        <v>184</v>
      </c>
      <c r="U19" s="28">
        <v>0</v>
      </c>
      <c r="V19" s="28">
        <v>0</v>
      </c>
      <c r="W19" s="12">
        <v>0</v>
      </c>
      <c r="X19" s="12">
        <v>0</v>
      </c>
      <c r="Y19" s="32">
        <f t="shared" si="1"/>
        <v>0</v>
      </c>
      <c r="Z19" s="25"/>
      <c r="AA19" s="25"/>
      <c r="AB19" s="25"/>
      <c r="AC19" s="25"/>
      <c r="AD19" s="25"/>
      <c r="AE19" s="25"/>
      <c r="AF19" s="25"/>
      <c r="AG19" s="25"/>
      <c r="AH19" s="25"/>
      <c r="AI19" s="25"/>
      <c r="AJ19" s="25"/>
      <c r="AK19" s="25"/>
      <c r="AL19" s="25"/>
      <c r="AM19" s="25"/>
      <c r="AN19" s="25"/>
      <c r="AO19" s="25"/>
      <c r="AP19" s="25"/>
      <c r="AQ19" s="32">
        <f t="shared" si="0"/>
        <v>0</v>
      </c>
      <c r="AR19" s="33" t="s">
        <v>277</v>
      </c>
    </row>
    <row r="20" spans="1:44" ht="51" x14ac:dyDescent="0.25">
      <c r="A20" s="52"/>
      <c r="B20" s="89"/>
      <c r="C20" s="65"/>
      <c r="D20" s="89"/>
      <c r="E20" s="65"/>
      <c r="F20" s="14" t="s">
        <v>63</v>
      </c>
      <c r="G20" s="12">
        <v>4003009</v>
      </c>
      <c r="H20" s="14" t="s">
        <v>80</v>
      </c>
      <c r="I20" s="12">
        <v>400300900</v>
      </c>
      <c r="J20" s="25">
        <v>1234</v>
      </c>
      <c r="K20" s="52"/>
      <c r="L20" s="56"/>
      <c r="M20" s="56"/>
      <c r="N20" s="58"/>
      <c r="O20" s="26" t="s">
        <v>188</v>
      </c>
      <c r="P20" s="29"/>
      <c r="Q20" s="28">
        <v>1234</v>
      </c>
      <c r="R20" s="12" t="s">
        <v>186</v>
      </c>
      <c r="S20" s="21" t="s">
        <v>189</v>
      </c>
      <c r="T20" s="28" t="s">
        <v>178</v>
      </c>
      <c r="U20" s="28">
        <v>617</v>
      </c>
      <c r="V20" s="28">
        <v>617</v>
      </c>
      <c r="W20" s="12">
        <v>0</v>
      </c>
      <c r="X20" s="12">
        <v>0</v>
      </c>
      <c r="Y20" s="32">
        <f t="shared" si="1"/>
        <v>220000000</v>
      </c>
      <c r="Z20" s="25"/>
      <c r="AA20" s="25"/>
      <c r="AB20" s="25"/>
      <c r="AC20" s="25">
        <v>220000000</v>
      </c>
      <c r="AD20" s="25"/>
      <c r="AE20" s="25"/>
      <c r="AF20" s="25"/>
      <c r="AG20" s="25"/>
      <c r="AH20" s="25"/>
      <c r="AI20" s="25"/>
      <c r="AJ20" s="25"/>
      <c r="AK20" s="25"/>
      <c r="AL20" s="25"/>
      <c r="AM20" s="25"/>
      <c r="AN20" s="25"/>
      <c r="AO20" s="25"/>
      <c r="AP20" s="25"/>
      <c r="AQ20" s="32">
        <f t="shared" si="0"/>
        <v>220000000</v>
      </c>
      <c r="AR20" s="33" t="s">
        <v>277</v>
      </c>
    </row>
    <row r="21" spans="1:44" ht="51" hidden="1" x14ac:dyDescent="0.25">
      <c r="A21" s="52"/>
      <c r="B21" s="89"/>
      <c r="C21" s="65"/>
      <c r="D21" s="89"/>
      <c r="E21" s="65"/>
      <c r="F21" s="14" t="s">
        <v>64</v>
      </c>
      <c r="G21" s="12">
        <v>4003017</v>
      </c>
      <c r="H21" s="14" t="s">
        <v>64</v>
      </c>
      <c r="I21" s="12">
        <v>400301700</v>
      </c>
      <c r="J21" s="25">
        <v>1</v>
      </c>
      <c r="K21" s="52"/>
      <c r="L21" s="56"/>
      <c r="M21" s="56"/>
      <c r="N21" s="58"/>
      <c r="O21" s="26" t="s">
        <v>304</v>
      </c>
      <c r="P21" s="29"/>
      <c r="Q21" s="28">
        <v>1</v>
      </c>
      <c r="R21" s="12" t="s">
        <v>186</v>
      </c>
      <c r="S21" s="21" t="s">
        <v>189</v>
      </c>
      <c r="T21" s="28" t="s">
        <v>178</v>
      </c>
      <c r="U21" s="28">
        <v>0</v>
      </c>
      <c r="V21" s="28">
        <v>1</v>
      </c>
      <c r="W21" s="12">
        <v>0</v>
      </c>
      <c r="X21" s="12">
        <v>0</v>
      </c>
      <c r="Y21" s="32">
        <f t="shared" si="1"/>
        <v>0</v>
      </c>
      <c r="Z21" s="25"/>
      <c r="AA21" s="25"/>
      <c r="AB21" s="25"/>
      <c r="AC21" s="25"/>
      <c r="AD21" s="25"/>
      <c r="AE21" s="25"/>
      <c r="AF21" s="25"/>
      <c r="AG21" s="25"/>
      <c r="AH21" s="25"/>
      <c r="AI21" s="25"/>
      <c r="AJ21" s="25"/>
      <c r="AK21" s="25"/>
      <c r="AL21" s="25"/>
      <c r="AM21" s="25"/>
      <c r="AN21" s="25"/>
      <c r="AO21" s="25"/>
      <c r="AP21" s="25"/>
      <c r="AQ21" s="32">
        <f t="shared" si="0"/>
        <v>0</v>
      </c>
      <c r="AR21" s="33" t="s">
        <v>277</v>
      </c>
    </row>
    <row r="22" spans="1:44" ht="27" hidden="1" x14ac:dyDescent="0.25">
      <c r="A22" s="52"/>
      <c r="B22" s="89"/>
      <c r="C22" s="65"/>
      <c r="D22" s="89"/>
      <c r="E22" s="65"/>
      <c r="F22" s="71" t="s">
        <v>65</v>
      </c>
      <c r="G22" s="22">
        <v>4003049</v>
      </c>
      <c r="H22" s="71" t="s">
        <v>81</v>
      </c>
      <c r="I22" s="22">
        <v>400304900</v>
      </c>
      <c r="J22" s="66">
        <v>1</v>
      </c>
      <c r="K22" s="52"/>
      <c r="L22" s="56"/>
      <c r="M22" s="56"/>
      <c r="N22" s="58"/>
      <c r="O22" s="30" t="s">
        <v>190</v>
      </c>
      <c r="P22" s="29"/>
      <c r="Q22" s="31">
        <v>1</v>
      </c>
      <c r="R22" s="12" t="s">
        <v>191</v>
      </c>
      <c r="S22" s="21" t="s">
        <v>192</v>
      </c>
      <c r="T22" s="28" t="s">
        <v>184</v>
      </c>
      <c r="U22" s="31">
        <v>0.5</v>
      </c>
      <c r="V22" s="31">
        <v>0.5</v>
      </c>
      <c r="W22" s="12">
        <v>0</v>
      </c>
      <c r="X22" s="12">
        <v>0</v>
      </c>
      <c r="Y22" s="74">
        <f t="shared" si="1"/>
        <v>0</v>
      </c>
      <c r="Z22" s="66"/>
      <c r="AA22" s="66"/>
      <c r="AB22" s="66"/>
      <c r="AC22" s="66"/>
      <c r="AD22" s="66"/>
      <c r="AE22" s="66"/>
      <c r="AF22" s="66"/>
      <c r="AG22" s="66"/>
      <c r="AH22" s="66"/>
      <c r="AI22" s="66"/>
      <c r="AJ22" s="66"/>
      <c r="AK22" s="66"/>
      <c r="AL22" s="66"/>
      <c r="AM22" s="66"/>
      <c r="AN22" s="66"/>
      <c r="AO22" s="66"/>
      <c r="AP22" s="66"/>
      <c r="AQ22" s="32">
        <f t="shared" si="0"/>
        <v>0</v>
      </c>
      <c r="AR22" s="86" t="s">
        <v>277</v>
      </c>
    </row>
    <row r="23" spans="1:44" ht="54" hidden="1" x14ac:dyDescent="0.25">
      <c r="A23" s="52"/>
      <c r="B23" s="89"/>
      <c r="C23" s="65"/>
      <c r="D23" s="89"/>
      <c r="E23" s="65"/>
      <c r="F23" s="72"/>
      <c r="G23" s="22"/>
      <c r="H23" s="72"/>
      <c r="I23" s="22"/>
      <c r="J23" s="67"/>
      <c r="K23" s="52"/>
      <c r="L23" s="56"/>
      <c r="M23" s="56"/>
      <c r="N23" s="58"/>
      <c r="O23" s="26" t="s">
        <v>193</v>
      </c>
      <c r="P23" s="29"/>
      <c r="Q23" s="28">
        <v>2</v>
      </c>
      <c r="R23" s="12" t="s">
        <v>186</v>
      </c>
      <c r="S23" s="21" t="s">
        <v>194</v>
      </c>
      <c r="T23" s="28" t="s">
        <v>178</v>
      </c>
      <c r="U23" s="28">
        <v>1</v>
      </c>
      <c r="V23" s="28">
        <v>1</v>
      </c>
      <c r="W23" s="12">
        <v>0</v>
      </c>
      <c r="X23" s="12">
        <v>0</v>
      </c>
      <c r="Y23" s="75"/>
      <c r="Z23" s="67"/>
      <c r="AA23" s="67"/>
      <c r="AB23" s="67"/>
      <c r="AC23" s="67"/>
      <c r="AD23" s="67"/>
      <c r="AE23" s="67"/>
      <c r="AF23" s="67"/>
      <c r="AG23" s="67"/>
      <c r="AH23" s="67"/>
      <c r="AI23" s="67"/>
      <c r="AJ23" s="67"/>
      <c r="AK23" s="67"/>
      <c r="AL23" s="67"/>
      <c r="AM23" s="67"/>
      <c r="AN23" s="67"/>
      <c r="AO23" s="67"/>
      <c r="AP23" s="67"/>
      <c r="AQ23" s="32">
        <f t="shared" si="0"/>
        <v>0</v>
      </c>
      <c r="AR23" s="87"/>
    </row>
    <row r="24" spans="1:44" ht="40.5" hidden="1" x14ac:dyDescent="0.25">
      <c r="A24" s="52"/>
      <c r="B24" s="89"/>
      <c r="C24" s="65"/>
      <c r="D24" s="89"/>
      <c r="E24" s="65"/>
      <c r="F24" s="73"/>
      <c r="G24" s="22"/>
      <c r="H24" s="73"/>
      <c r="I24" s="22"/>
      <c r="J24" s="68"/>
      <c r="K24" s="52"/>
      <c r="L24" s="56"/>
      <c r="M24" s="56"/>
      <c r="N24" s="58"/>
      <c r="O24" s="26" t="s">
        <v>195</v>
      </c>
      <c r="P24" s="29"/>
      <c r="Q24" s="28">
        <v>2</v>
      </c>
      <c r="R24" s="12" t="s">
        <v>186</v>
      </c>
      <c r="S24" s="21" t="s">
        <v>194</v>
      </c>
      <c r="T24" s="28" t="s">
        <v>178</v>
      </c>
      <c r="U24" s="28">
        <v>1</v>
      </c>
      <c r="V24" s="28">
        <v>1</v>
      </c>
      <c r="W24" s="12">
        <v>0</v>
      </c>
      <c r="X24" s="12">
        <v>0</v>
      </c>
      <c r="Y24" s="76"/>
      <c r="Z24" s="68"/>
      <c r="AA24" s="68"/>
      <c r="AB24" s="68"/>
      <c r="AC24" s="68"/>
      <c r="AD24" s="68"/>
      <c r="AE24" s="68"/>
      <c r="AF24" s="68"/>
      <c r="AG24" s="68"/>
      <c r="AH24" s="68"/>
      <c r="AI24" s="68"/>
      <c r="AJ24" s="68"/>
      <c r="AK24" s="68"/>
      <c r="AL24" s="68"/>
      <c r="AM24" s="68"/>
      <c r="AN24" s="68"/>
      <c r="AO24" s="68"/>
      <c r="AP24" s="68"/>
      <c r="AQ24" s="32">
        <f t="shared" si="0"/>
        <v>0</v>
      </c>
      <c r="AR24" s="88"/>
    </row>
    <row r="25" spans="1:44" ht="51" hidden="1" x14ac:dyDescent="0.25">
      <c r="A25" s="52"/>
      <c r="B25" s="89"/>
      <c r="C25" s="65"/>
      <c r="D25" s="89"/>
      <c r="E25" s="65"/>
      <c r="F25" s="14" t="s">
        <v>66</v>
      </c>
      <c r="G25" s="12">
        <v>4003006</v>
      </c>
      <c r="H25" s="14" t="s">
        <v>82</v>
      </c>
      <c r="I25" s="12">
        <v>400300601</v>
      </c>
      <c r="J25" s="25">
        <v>0</v>
      </c>
      <c r="K25" s="52"/>
      <c r="L25" s="56"/>
      <c r="M25" s="56"/>
      <c r="N25" s="58"/>
      <c r="O25" s="26"/>
      <c r="P25" s="29"/>
      <c r="Q25" s="28"/>
      <c r="R25" s="12"/>
      <c r="S25" s="21"/>
      <c r="T25" s="28"/>
      <c r="U25" s="28"/>
      <c r="V25" s="28"/>
      <c r="W25" s="12"/>
      <c r="X25" s="12"/>
      <c r="Y25" s="32">
        <f t="shared" si="1"/>
        <v>0</v>
      </c>
      <c r="Z25" s="25"/>
      <c r="AA25" s="25"/>
      <c r="AB25" s="25"/>
      <c r="AC25" s="25"/>
      <c r="AD25" s="25"/>
      <c r="AE25" s="25"/>
      <c r="AF25" s="25"/>
      <c r="AG25" s="25"/>
      <c r="AH25" s="25"/>
      <c r="AI25" s="25"/>
      <c r="AJ25" s="25"/>
      <c r="AK25" s="25"/>
      <c r="AL25" s="25"/>
      <c r="AM25" s="25"/>
      <c r="AN25" s="25"/>
      <c r="AO25" s="25"/>
      <c r="AP25" s="25"/>
      <c r="AQ25" s="32">
        <f t="shared" si="0"/>
        <v>0</v>
      </c>
      <c r="AR25" s="33" t="s">
        <v>277</v>
      </c>
    </row>
    <row r="26" spans="1:44" ht="51" x14ac:dyDescent="0.25">
      <c r="A26" s="52"/>
      <c r="B26" s="89"/>
      <c r="C26" s="65"/>
      <c r="D26" s="89"/>
      <c r="E26" s="65"/>
      <c r="F26" s="14" t="s">
        <v>67</v>
      </c>
      <c r="G26" s="12">
        <v>4003010</v>
      </c>
      <c r="H26" s="14" t="s">
        <v>83</v>
      </c>
      <c r="I26" s="12">
        <v>400301000</v>
      </c>
      <c r="J26" s="25">
        <v>1234</v>
      </c>
      <c r="K26" s="52"/>
      <c r="L26" s="56"/>
      <c r="M26" s="56"/>
      <c r="N26" s="58"/>
      <c r="O26" s="77" t="s">
        <v>188</v>
      </c>
      <c r="P26" s="29"/>
      <c r="Q26" s="28">
        <v>1234</v>
      </c>
      <c r="R26" s="12" t="s">
        <v>186</v>
      </c>
      <c r="S26" s="21" t="s">
        <v>189</v>
      </c>
      <c r="T26" s="28" t="s">
        <v>178</v>
      </c>
      <c r="U26" s="28">
        <v>617</v>
      </c>
      <c r="V26" s="28">
        <v>617</v>
      </c>
      <c r="W26" s="12">
        <v>0</v>
      </c>
      <c r="X26" s="12">
        <v>0</v>
      </c>
      <c r="Y26" s="32">
        <f t="shared" si="1"/>
        <v>200000000</v>
      </c>
      <c r="Z26" s="25"/>
      <c r="AA26" s="25"/>
      <c r="AB26" s="25"/>
      <c r="AC26" s="25">
        <v>200000000</v>
      </c>
      <c r="AD26" s="25"/>
      <c r="AE26" s="25"/>
      <c r="AF26" s="25"/>
      <c r="AG26" s="25"/>
      <c r="AH26" s="25"/>
      <c r="AI26" s="25"/>
      <c r="AJ26" s="25"/>
      <c r="AK26" s="25"/>
      <c r="AL26" s="25"/>
      <c r="AM26" s="25"/>
      <c r="AN26" s="25"/>
      <c r="AO26" s="25"/>
      <c r="AP26" s="25"/>
      <c r="AQ26" s="32">
        <f t="shared" si="0"/>
        <v>200000000</v>
      </c>
      <c r="AR26" s="33" t="s">
        <v>277</v>
      </c>
    </row>
    <row r="27" spans="1:44" ht="51" x14ac:dyDescent="0.25">
      <c r="A27" s="52"/>
      <c r="B27" s="89"/>
      <c r="C27" s="65"/>
      <c r="D27" s="89"/>
      <c r="E27" s="65"/>
      <c r="F27" s="14" t="s">
        <v>68</v>
      </c>
      <c r="G27" s="12">
        <v>4003014</v>
      </c>
      <c r="H27" s="14" t="s">
        <v>84</v>
      </c>
      <c r="I27" s="12">
        <v>400301400</v>
      </c>
      <c r="J27" s="25">
        <v>1234</v>
      </c>
      <c r="K27" s="52"/>
      <c r="L27" s="56"/>
      <c r="M27" s="56"/>
      <c r="N27" s="58"/>
      <c r="O27" s="79"/>
      <c r="P27" s="29"/>
      <c r="Q27" s="28">
        <v>1234</v>
      </c>
      <c r="R27" s="12" t="s">
        <v>186</v>
      </c>
      <c r="S27" s="21" t="s">
        <v>189</v>
      </c>
      <c r="T27" s="28" t="s">
        <v>178</v>
      </c>
      <c r="U27" s="28">
        <v>617</v>
      </c>
      <c r="V27" s="28">
        <v>617</v>
      </c>
      <c r="W27" s="12">
        <v>0</v>
      </c>
      <c r="X27" s="12">
        <v>0</v>
      </c>
      <c r="Y27" s="32">
        <f t="shared" si="1"/>
        <v>180000000</v>
      </c>
      <c r="Z27" s="25"/>
      <c r="AA27" s="25"/>
      <c r="AB27" s="25"/>
      <c r="AC27" s="25">
        <v>180000000</v>
      </c>
      <c r="AD27" s="25"/>
      <c r="AE27" s="25"/>
      <c r="AF27" s="25"/>
      <c r="AG27" s="25"/>
      <c r="AH27" s="25"/>
      <c r="AI27" s="25"/>
      <c r="AJ27" s="25"/>
      <c r="AK27" s="25"/>
      <c r="AL27" s="25"/>
      <c r="AM27" s="25"/>
      <c r="AN27" s="25"/>
      <c r="AO27" s="25"/>
      <c r="AP27" s="25"/>
      <c r="AQ27" s="32">
        <f t="shared" si="0"/>
        <v>180000000</v>
      </c>
      <c r="AR27" s="33" t="s">
        <v>277</v>
      </c>
    </row>
    <row r="28" spans="1:44" ht="51" hidden="1" x14ac:dyDescent="0.25">
      <c r="A28" s="52"/>
      <c r="B28" s="89"/>
      <c r="C28" s="65"/>
      <c r="D28" s="89"/>
      <c r="E28" s="65"/>
      <c r="F28" s="14" t="s">
        <v>42</v>
      </c>
      <c r="G28" s="12">
        <v>4003006</v>
      </c>
      <c r="H28" s="14" t="s">
        <v>82</v>
      </c>
      <c r="I28" s="12">
        <v>400300601</v>
      </c>
      <c r="J28" s="25">
        <v>0</v>
      </c>
      <c r="K28" s="52"/>
      <c r="L28" s="56"/>
      <c r="M28" s="56"/>
      <c r="N28" s="58"/>
      <c r="O28" s="26"/>
      <c r="P28" s="29"/>
      <c r="Q28" s="28"/>
      <c r="R28" s="12"/>
      <c r="S28" s="21"/>
      <c r="T28" s="28"/>
      <c r="U28" s="28"/>
      <c r="V28" s="28"/>
      <c r="W28" s="12"/>
      <c r="X28" s="12"/>
      <c r="Y28" s="32">
        <f t="shared" si="1"/>
        <v>0</v>
      </c>
      <c r="Z28" s="25"/>
      <c r="AA28" s="25"/>
      <c r="AB28" s="25"/>
      <c r="AC28" s="25"/>
      <c r="AD28" s="25"/>
      <c r="AE28" s="25"/>
      <c r="AF28" s="25"/>
      <c r="AG28" s="25"/>
      <c r="AH28" s="25"/>
      <c r="AI28" s="25"/>
      <c r="AJ28" s="25"/>
      <c r="AK28" s="25"/>
      <c r="AL28" s="25"/>
      <c r="AM28" s="25"/>
      <c r="AN28" s="25"/>
      <c r="AO28" s="25"/>
      <c r="AP28" s="25"/>
      <c r="AQ28" s="32">
        <f t="shared" si="0"/>
        <v>0</v>
      </c>
      <c r="AR28" s="33" t="s">
        <v>277</v>
      </c>
    </row>
    <row r="29" spans="1:44" ht="51" x14ac:dyDescent="0.25">
      <c r="A29" s="52"/>
      <c r="B29" s="89"/>
      <c r="C29" s="65"/>
      <c r="D29" s="89"/>
      <c r="E29" s="65"/>
      <c r="F29" s="14" t="s">
        <v>69</v>
      </c>
      <c r="G29" s="12">
        <v>4003015</v>
      </c>
      <c r="H29" s="14" t="s">
        <v>85</v>
      </c>
      <c r="I29" s="12">
        <v>400301504</v>
      </c>
      <c r="J29" s="25">
        <v>1</v>
      </c>
      <c r="K29" s="52"/>
      <c r="L29" s="56"/>
      <c r="M29" s="56"/>
      <c r="N29" s="58"/>
      <c r="O29" s="77" t="s">
        <v>196</v>
      </c>
      <c r="P29" s="29"/>
      <c r="Q29" s="28">
        <v>1</v>
      </c>
      <c r="R29" s="12" t="s">
        <v>186</v>
      </c>
      <c r="S29" s="83" t="s">
        <v>189</v>
      </c>
      <c r="T29" s="80" t="s">
        <v>178</v>
      </c>
      <c r="U29" s="28">
        <v>0</v>
      </c>
      <c r="V29" s="28">
        <v>1</v>
      </c>
      <c r="W29" s="12">
        <v>0</v>
      </c>
      <c r="X29" s="12">
        <v>0</v>
      </c>
      <c r="Y29" s="32">
        <f t="shared" si="1"/>
        <v>20000000</v>
      </c>
      <c r="Z29" s="25"/>
      <c r="AA29" s="25"/>
      <c r="AB29" s="25"/>
      <c r="AC29" s="25">
        <v>20000000</v>
      </c>
      <c r="AD29" s="25"/>
      <c r="AE29" s="25"/>
      <c r="AF29" s="25"/>
      <c r="AG29" s="25"/>
      <c r="AH29" s="25"/>
      <c r="AI29" s="25"/>
      <c r="AJ29" s="25"/>
      <c r="AK29" s="25"/>
      <c r="AL29" s="25"/>
      <c r="AM29" s="25"/>
      <c r="AN29" s="25"/>
      <c r="AO29" s="25"/>
      <c r="AP29" s="25"/>
      <c r="AQ29" s="32">
        <f t="shared" si="0"/>
        <v>20000000</v>
      </c>
      <c r="AR29" s="33" t="s">
        <v>277</v>
      </c>
    </row>
    <row r="30" spans="1:44" ht="51" hidden="1" x14ac:dyDescent="0.25">
      <c r="A30" s="52"/>
      <c r="B30" s="89"/>
      <c r="C30" s="65"/>
      <c r="D30" s="89"/>
      <c r="E30" s="65"/>
      <c r="F30" s="14" t="s">
        <v>70</v>
      </c>
      <c r="G30" s="12">
        <v>4003015</v>
      </c>
      <c r="H30" s="14" t="s">
        <v>86</v>
      </c>
      <c r="I30" s="12">
        <v>400301508</v>
      </c>
      <c r="J30" s="25">
        <v>100</v>
      </c>
      <c r="K30" s="52"/>
      <c r="L30" s="56"/>
      <c r="M30" s="56"/>
      <c r="N30" s="58"/>
      <c r="O30" s="79"/>
      <c r="P30" s="29"/>
      <c r="Q30" s="28">
        <v>100</v>
      </c>
      <c r="R30" s="12" t="s">
        <v>186</v>
      </c>
      <c r="S30" s="85"/>
      <c r="T30" s="82"/>
      <c r="U30" s="28">
        <v>0</v>
      </c>
      <c r="V30" s="28">
        <v>100</v>
      </c>
      <c r="W30" s="12">
        <v>0</v>
      </c>
      <c r="X30" s="12">
        <v>0</v>
      </c>
      <c r="Y30" s="32">
        <f t="shared" si="1"/>
        <v>0</v>
      </c>
      <c r="Z30" s="25"/>
      <c r="AA30" s="25"/>
      <c r="AB30" s="25"/>
      <c r="AC30" s="25"/>
      <c r="AD30" s="25"/>
      <c r="AE30" s="25"/>
      <c r="AF30" s="25"/>
      <c r="AG30" s="25"/>
      <c r="AH30" s="25"/>
      <c r="AI30" s="25"/>
      <c r="AJ30" s="25"/>
      <c r="AK30" s="25"/>
      <c r="AL30" s="25"/>
      <c r="AM30" s="25"/>
      <c r="AN30" s="25"/>
      <c r="AO30" s="25"/>
      <c r="AP30" s="25"/>
      <c r="AQ30" s="32">
        <f t="shared" si="0"/>
        <v>0</v>
      </c>
      <c r="AR30" s="33" t="s">
        <v>277</v>
      </c>
    </row>
    <row r="31" spans="1:44" ht="51" hidden="1" x14ac:dyDescent="0.25">
      <c r="A31" s="52"/>
      <c r="B31" s="89"/>
      <c r="C31" s="65"/>
      <c r="D31" s="89"/>
      <c r="E31" s="65"/>
      <c r="F31" s="14" t="s">
        <v>71</v>
      </c>
      <c r="G31" s="12">
        <v>4003016</v>
      </c>
      <c r="H31" s="14" t="s">
        <v>87</v>
      </c>
      <c r="I31" s="12">
        <v>400301600</v>
      </c>
      <c r="J31" s="25">
        <v>0</v>
      </c>
      <c r="K31" s="52"/>
      <c r="L31" s="56"/>
      <c r="M31" s="56"/>
      <c r="N31" s="58"/>
      <c r="O31" s="30"/>
      <c r="P31" s="29"/>
      <c r="Q31" s="28"/>
      <c r="R31" s="12"/>
      <c r="S31" s="21"/>
      <c r="T31" s="28"/>
      <c r="U31" s="28"/>
      <c r="V31" s="28"/>
      <c r="W31" s="12"/>
      <c r="X31" s="12"/>
      <c r="Y31" s="32">
        <f t="shared" si="1"/>
        <v>0</v>
      </c>
      <c r="Z31" s="25"/>
      <c r="AA31" s="25"/>
      <c r="AB31" s="25"/>
      <c r="AC31" s="25"/>
      <c r="AD31" s="25"/>
      <c r="AE31" s="25"/>
      <c r="AF31" s="25"/>
      <c r="AG31" s="25"/>
      <c r="AH31" s="25"/>
      <c r="AI31" s="25"/>
      <c r="AJ31" s="25"/>
      <c r="AK31" s="25"/>
      <c r="AL31" s="25"/>
      <c r="AM31" s="25"/>
      <c r="AN31" s="25"/>
      <c r="AO31" s="25"/>
      <c r="AP31" s="25"/>
      <c r="AQ31" s="32">
        <f t="shared" si="0"/>
        <v>0</v>
      </c>
      <c r="AR31" s="33" t="s">
        <v>277</v>
      </c>
    </row>
    <row r="32" spans="1:44" ht="51" hidden="1" x14ac:dyDescent="0.25">
      <c r="A32" s="52"/>
      <c r="B32" s="89"/>
      <c r="C32" s="65"/>
      <c r="D32" s="89"/>
      <c r="E32" s="65"/>
      <c r="F32" s="14" t="s">
        <v>71</v>
      </c>
      <c r="G32" s="12">
        <v>4003016</v>
      </c>
      <c r="H32" s="14" t="s">
        <v>88</v>
      </c>
      <c r="I32" s="12">
        <v>400301603</v>
      </c>
      <c r="J32" s="25">
        <v>0</v>
      </c>
      <c r="K32" s="52"/>
      <c r="L32" s="56"/>
      <c r="M32" s="56"/>
      <c r="N32" s="58"/>
      <c r="O32" s="30"/>
      <c r="P32" s="29"/>
      <c r="Q32" s="28"/>
      <c r="R32" s="12"/>
      <c r="S32" s="21"/>
      <c r="T32" s="28"/>
      <c r="U32" s="28"/>
      <c r="V32" s="28"/>
      <c r="W32" s="12"/>
      <c r="X32" s="12"/>
      <c r="Y32" s="32">
        <f t="shared" si="1"/>
        <v>0</v>
      </c>
      <c r="Z32" s="25"/>
      <c r="AA32" s="25"/>
      <c r="AB32" s="25"/>
      <c r="AC32" s="25"/>
      <c r="AD32" s="25"/>
      <c r="AE32" s="25"/>
      <c r="AF32" s="25"/>
      <c r="AG32" s="25"/>
      <c r="AH32" s="25"/>
      <c r="AI32" s="25"/>
      <c r="AJ32" s="25"/>
      <c r="AK32" s="25"/>
      <c r="AL32" s="25"/>
      <c r="AM32" s="25"/>
      <c r="AN32" s="25"/>
      <c r="AO32" s="25"/>
      <c r="AP32" s="25"/>
      <c r="AQ32" s="32">
        <f t="shared" si="0"/>
        <v>0</v>
      </c>
      <c r="AR32" s="33" t="s">
        <v>277</v>
      </c>
    </row>
    <row r="33" spans="1:44" ht="51" hidden="1" x14ac:dyDescent="0.25">
      <c r="A33" s="52"/>
      <c r="B33" s="89"/>
      <c r="C33" s="65"/>
      <c r="D33" s="89"/>
      <c r="E33" s="65"/>
      <c r="F33" s="14" t="s">
        <v>72</v>
      </c>
      <c r="G33" s="12">
        <v>4003017</v>
      </c>
      <c r="H33" s="14" t="s">
        <v>89</v>
      </c>
      <c r="I33" s="12">
        <v>400301703</v>
      </c>
      <c r="J33" s="25">
        <v>0</v>
      </c>
      <c r="K33" s="52"/>
      <c r="L33" s="56"/>
      <c r="M33" s="56"/>
      <c r="N33" s="58"/>
      <c r="O33" s="30"/>
      <c r="P33" s="29"/>
      <c r="Q33" s="28"/>
      <c r="R33" s="12"/>
      <c r="S33" s="21"/>
      <c r="T33" s="28"/>
      <c r="U33" s="28"/>
      <c r="V33" s="28"/>
      <c r="W33" s="12"/>
      <c r="X33" s="12"/>
      <c r="Y33" s="32">
        <f t="shared" si="1"/>
        <v>0</v>
      </c>
      <c r="Z33" s="25"/>
      <c r="AA33" s="25"/>
      <c r="AB33" s="25"/>
      <c r="AC33" s="25"/>
      <c r="AD33" s="25"/>
      <c r="AE33" s="25"/>
      <c r="AF33" s="25"/>
      <c r="AG33" s="25"/>
      <c r="AH33" s="25"/>
      <c r="AI33" s="25"/>
      <c r="AJ33" s="25"/>
      <c r="AK33" s="25"/>
      <c r="AL33" s="25"/>
      <c r="AM33" s="25"/>
      <c r="AN33" s="25"/>
      <c r="AO33" s="25"/>
      <c r="AP33" s="25"/>
      <c r="AQ33" s="32">
        <f t="shared" si="0"/>
        <v>0</v>
      </c>
      <c r="AR33" s="33" t="s">
        <v>277</v>
      </c>
    </row>
    <row r="34" spans="1:44" ht="51" hidden="1" x14ac:dyDescent="0.25">
      <c r="A34" s="52"/>
      <c r="B34" s="89"/>
      <c r="C34" s="65"/>
      <c r="D34" s="89"/>
      <c r="E34" s="65"/>
      <c r="F34" s="14" t="s">
        <v>73</v>
      </c>
      <c r="G34" s="12">
        <v>4003018</v>
      </c>
      <c r="H34" s="14" t="s">
        <v>90</v>
      </c>
      <c r="I34" s="12">
        <v>400301804</v>
      </c>
      <c r="J34" s="25">
        <v>0</v>
      </c>
      <c r="K34" s="52"/>
      <c r="L34" s="56"/>
      <c r="M34" s="56"/>
      <c r="N34" s="58"/>
      <c r="O34" s="26"/>
      <c r="P34" s="29"/>
      <c r="Q34" s="28"/>
      <c r="R34" s="12"/>
      <c r="S34" s="21"/>
      <c r="T34" s="28"/>
      <c r="U34" s="28"/>
      <c r="V34" s="28"/>
      <c r="W34" s="12"/>
      <c r="X34" s="12"/>
      <c r="Y34" s="32">
        <f t="shared" si="1"/>
        <v>0</v>
      </c>
      <c r="Z34" s="25"/>
      <c r="AA34" s="25"/>
      <c r="AB34" s="25"/>
      <c r="AC34" s="25"/>
      <c r="AD34" s="25"/>
      <c r="AE34" s="25"/>
      <c r="AF34" s="25"/>
      <c r="AG34" s="25"/>
      <c r="AH34" s="25"/>
      <c r="AI34" s="25"/>
      <c r="AJ34" s="25"/>
      <c r="AK34" s="25"/>
      <c r="AL34" s="25"/>
      <c r="AM34" s="25"/>
      <c r="AN34" s="25"/>
      <c r="AO34" s="25"/>
      <c r="AP34" s="25"/>
      <c r="AQ34" s="32">
        <f t="shared" si="0"/>
        <v>0</v>
      </c>
      <c r="AR34" s="33" t="s">
        <v>277</v>
      </c>
    </row>
    <row r="35" spans="1:44" ht="51" hidden="1" x14ac:dyDescent="0.25">
      <c r="A35" s="52"/>
      <c r="B35" s="89"/>
      <c r="C35" s="65"/>
      <c r="D35" s="89"/>
      <c r="E35" s="65"/>
      <c r="F35" s="14" t="s">
        <v>73</v>
      </c>
      <c r="G35" s="12">
        <v>4003018</v>
      </c>
      <c r="H35" s="14" t="s">
        <v>91</v>
      </c>
      <c r="I35" s="12">
        <v>400301807</v>
      </c>
      <c r="J35" s="25">
        <v>1</v>
      </c>
      <c r="K35" s="52"/>
      <c r="L35" s="56"/>
      <c r="M35" s="56"/>
      <c r="N35" s="58"/>
      <c r="O35" s="26" t="s">
        <v>197</v>
      </c>
      <c r="P35" s="29"/>
      <c r="Q35" s="28">
        <v>1</v>
      </c>
      <c r="R35" s="12" t="s">
        <v>186</v>
      </c>
      <c r="S35" s="21" t="s">
        <v>199</v>
      </c>
      <c r="T35" s="28" t="s">
        <v>184</v>
      </c>
      <c r="U35" s="28">
        <v>0</v>
      </c>
      <c r="V35" s="28">
        <v>1</v>
      </c>
      <c r="W35" s="12">
        <v>1</v>
      </c>
      <c r="X35" s="12">
        <v>0</v>
      </c>
      <c r="Y35" s="32">
        <f t="shared" si="1"/>
        <v>0</v>
      </c>
      <c r="Z35" s="25"/>
      <c r="AA35" s="25"/>
      <c r="AB35" s="25"/>
      <c r="AC35" s="25"/>
      <c r="AD35" s="25"/>
      <c r="AE35" s="25"/>
      <c r="AF35" s="25"/>
      <c r="AG35" s="25"/>
      <c r="AH35" s="25"/>
      <c r="AI35" s="25"/>
      <c r="AJ35" s="25"/>
      <c r="AK35" s="25"/>
      <c r="AL35" s="25"/>
      <c r="AM35" s="25"/>
      <c r="AN35" s="25"/>
      <c r="AO35" s="25"/>
      <c r="AP35" s="25"/>
      <c r="AQ35" s="32">
        <f t="shared" si="0"/>
        <v>0</v>
      </c>
      <c r="AR35" s="33" t="s">
        <v>277</v>
      </c>
    </row>
    <row r="36" spans="1:44" ht="51" hidden="1" x14ac:dyDescent="0.25">
      <c r="A36" s="52"/>
      <c r="B36" s="89"/>
      <c r="C36" s="65"/>
      <c r="D36" s="89"/>
      <c r="E36" s="65"/>
      <c r="F36" s="14" t="s">
        <v>74</v>
      </c>
      <c r="G36" s="12">
        <v>4003019</v>
      </c>
      <c r="H36" s="14" t="s">
        <v>92</v>
      </c>
      <c r="I36" s="12">
        <v>400301900</v>
      </c>
      <c r="J36" s="25">
        <v>0</v>
      </c>
      <c r="K36" s="52"/>
      <c r="L36" s="56"/>
      <c r="M36" s="56"/>
      <c r="N36" s="58"/>
      <c r="O36" s="26"/>
      <c r="P36" s="29"/>
      <c r="Q36" s="28"/>
      <c r="R36" s="12"/>
      <c r="S36" s="21"/>
      <c r="T36" s="28"/>
      <c r="U36" s="28"/>
      <c r="V36" s="28"/>
      <c r="W36" s="12"/>
      <c r="X36" s="12"/>
      <c r="Y36" s="32">
        <f t="shared" si="1"/>
        <v>0</v>
      </c>
      <c r="Z36" s="25"/>
      <c r="AA36" s="25"/>
      <c r="AB36" s="25"/>
      <c r="AC36" s="25"/>
      <c r="AD36" s="25"/>
      <c r="AE36" s="25"/>
      <c r="AF36" s="25"/>
      <c r="AG36" s="25"/>
      <c r="AH36" s="25"/>
      <c r="AI36" s="25"/>
      <c r="AJ36" s="25"/>
      <c r="AK36" s="25"/>
      <c r="AL36" s="25"/>
      <c r="AM36" s="25"/>
      <c r="AN36" s="25"/>
      <c r="AO36" s="25"/>
      <c r="AP36" s="25"/>
      <c r="AQ36" s="32">
        <f t="shared" si="0"/>
        <v>0</v>
      </c>
      <c r="AR36" s="33" t="s">
        <v>277</v>
      </c>
    </row>
    <row r="37" spans="1:44" ht="51" hidden="1" x14ac:dyDescent="0.25">
      <c r="A37" s="52"/>
      <c r="B37" s="89"/>
      <c r="C37" s="65"/>
      <c r="D37" s="89"/>
      <c r="E37" s="65"/>
      <c r="F37" s="14" t="s">
        <v>74</v>
      </c>
      <c r="G37" s="12">
        <v>4003019</v>
      </c>
      <c r="H37" s="14" t="s">
        <v>93</v>
      </c>
      <c r="I37" s="12">
        <v>400301903</v>
      </c>
      <c r="J37" s="25">
        <v>0</v>
      </c>
      <c r="K37" s="52"/>
      <c r="L37" s="56"/>
      <c r="M37" s="56"/>
      <c r="N37" s="58"/>
      <c r="O37" s="26"/>
      <c r="P37" s="29"/>
      <c r="Q37" s="28"/>
      <c r="R37" s="12"/>
      <c r="S37" s="21"/>
      <c r="T37" s="28"/>
      <c r="U37" s="28"/>
      <c r="V37" s="28"/>
      <c r="W37" s="12"/>
      <c r="X37" s="12"/>
      <c r="Y37" s="32">
        <f t="shared" si="1"/>
        <v>0</v>
      </c>
      <c r="Z37" s="25"/>
      <c r="AA37" s="25"/>
      <c r="AB37" s="25"/>
      <c r="AC37" s="25"/>
      <c r="AD37" s="25"/>
      <c r="AE37" s="25"/>
      <c r="AF37" s="25"/>
      <c r="AG37" s="25"/>
      <c r="AH37" s="25"/>
      <c r="AI37" s="25"/>
      <c r="AJ37" s="25"/>
      <c r="AK37" s="25"/>
      <c r="AL37" s="25"/>
      <c r="AM37" s="25"/>
      <c r="AN37" s="25"/>
      <c r="AO37" s="25"/>
      <c r="AP37" s="25"/>
      <c r="AQ37" s="32">
        <f t="shared" si="0"/>
        <v>0</v>
      </c>
      <c r="AR37" s="33" t="s">
        <v>277</v>
      </c>
    </row>
    <row r="38" spans="1:44" ht="51" hidden="1" x14ac:dyDescent="0.25">
      <c r="A38" s="52"/>
      <c r="B38" s="89"/>
      <c r="C38" s="65"/>
      <c r="D38" s="89"/>
      <c r="E38" s="65"/>
      <c r="F38" s="14" t="s">
        <v>75</v>
      </c>
      <c r="G38" s="12">
        <v>4003020</v>
      </c>
      <c r="H38" s="14" t="s">
        <v>75</v>
      </c>
      <c r="I38" s="12">
        <v>400302000</v>
      </c>
      <c r="J38" s="25">
        <v>0</v>
      </c>
      <c r="K38" s="52"/>
      <c r="L38" s="56"/>
      <c r="M38" s="56"/>
      <c r="N38" s="58"/>
      <c r="O38" s="26"/>
      <c r="P38" s="29"/>
      <c r="Q38" s="28"/>
      <c r="R38" s="12"/>
      <c r="S38" s="83" t="s">
        <v>189</v>
      </c>
      <c r="T38" s="80" t="s">
        <v>178</v>
      </c>
      <c r="U38" s="28"/>
      <c r="V38" s="28"/>
      <c r="W38" s="12"/>
      <c r="X38" s="12"/>
      <c r="Y38" s="32">
        <f t="shared" si="1"/>
        <v>0</v>
      </c>
      <c r="Z38" s="66"/>
      <c r="AA38" s="66"/>
      <c r="AB38" s="66"/>
      <c r="AC38" s="49"/>
      <c r="AD38" s="66"/>
      <c r="AE38" s="66"/>
      <c r="AF38" s="66"/>
      <c r="AG38" s="66"/>
      <c r="AH38" s="66"/>
      <c r="AI38" s="66"/>
      <c r="AJ38" s="66"/>
      <c r="AK38" s="66"/>
      <c r="AL38" s="66"/>
      <c r="AM38" s="66"/>
      <c r="AN38" s="66"/>
      <c r="AO38" s="66"/>
      <c r="AP38" s="66"/>
      <c r="AQ38" s="32">
        <f t="shared" si="0"/>
        <v>0</v>
      </c>
      <c r="AR38" s="33" t="s">
        <v>277</v>
      </c>
    </row>
    <row r="39" spans="1:44" ht="51" x14ac:dyDescent="0.25">
      <c r="A39" s="52"/>
      <c r="B39" s="89"/>
      <c r="C39" s="65"/>
      <c r="D39" s="89"/>
      <c r="E39" s="65"/>
      <c r="F39" s="14" t="s">
        <v>75</v>
      </c>
      <c r="G39" s="12">
        <v>4003020</v>
      </c>
      <c r="H39" s="14" t="s">
        <v>94</v>
      </c>
      <c r="I39" s="12">
        <v>400302003</v>
      </c>
      <c r="J39" s="25">
        <v>1</v>
      </c>
      <c r="K39" s="52"/>
      <c r="L39" s="56"/>
      <c r="M39" s="56"/>
      <c r="N39" s="58"/>
      <c r="O39" s="26" t="s">
        <v>200</v>
      </c>
      <c r="P39" s="29"/>
      <c r="Q39" s="28">
        <v>1</v>
      </c>
      <c r="R39" s="12" t="s">
        <v>186</v>
      </c>
      <c r="S39" s="85"/>
      <c r="T39" s="82"/>
      <c r="U39" s="28">
        <v>0</v>
      </c>
      <c r="V39" s="28">
        <v>1</v>
      </c>
      <c r="W39" s="12">
        <v>0</v>
      </c>
      <c r="X39" s="12">
        <v>0</v>
      </c>
      <c r="Y39" s="32">
        <f t="shared" si="1"/>
        <v>20630482</v>
      </c>
      <c r="Z39" s="68"/>
      <c r="AA39" s="68"/>
      <c r="AB39" s="68"/>
      <c r="AC39" s="50">
        <v>20630482</v>
      </c>
      <c r="AD39" s="68"/>
      <c r="AE39" s="68"/>
      <c r="AF39" s="68"/>
      <c r="AG39" s="68"/>
      <c r="AH39" s="68"/>
      <c r="AI39" s="68"/>
      <c r="AJ39" s="68"/>
      <c r="AK39" s="68"/>
      <c r="AL39" s="68"/>
      <c r="AM39" s="68"/>
      <c r="AN39" s="68"/>
      <c r="AO39" s="68"/>
      <c r="AP39" s="68"/>
      <c r="AQ39" s="32">
        <f t="shared" si="0"/>
        <v>20630482</v>
      </c>
      <c r="AR39" s="33" t="s">
        <v>277</v>
      </c>
    </row>
    <row r="40" spans="1:44" ht="51" x14ac:dyDescent="0.25">
      <c r="A40" s="52"/>
      <c r="B40" s="89"/>
      <c r="C40" s="65"/>
      <c r="D40" s="89"/>
      <c r="E40" s="65"/>
      <c r="F40" s="14" t="s">
        <v>76</v>
      </c>
      <c r="G40" s="12">
        <v>4003021</v>
      </c>
      <c r="H40" s="14" t="s">
        <v>95</v>
      </c>
      <c r="I40" s="12">
        <v>400302100</v>
      </c>
      <c r="J40" s="25">
        <v>1</v>
      </c>
      <c r="K40" s="52"/>
      <c r="L40" s="56"/>
      <c r="M40" s="56"/>
      <c r="N40" s="58"/>
      <c r="O40" s="26" t="s">
        <v>201</v>
      </c>
      <c r="P40" s="29"/>
      <c r="Q40" s="28">
        <v>1</v>
      </c>
      <c r="R40" s="12" t="s">
        <v>186</v>
      </c>
      <c r="S40" s="21" t="s">
        <v>194</v>
      </c>
      <c r="T40" s="28" t="s">
        <v>178</v>
      </c>
      <c r="U40" s="28">
        <v>0</v>
      </c>
      <c r="V40" s="28">
        <v>1</v>
      </c>
      <c r="W40" s="12">
        <v>0</v>
      </c>
      <c r="X40" s="12">
        <v>0</v>
      </c>
      <c r="Y40" s="32">
        <f t="shared" si="1"/>
        <v>40000000</v>
      </c>
      <c r="Z40" s="25"/>
      <c r="AA40" s="25"/>
      <c r="AB40" s="25"/>
      <c r="AC40" s="25">
        <v>40000000</v>
      </c>
      <c r="AD40" s="25"/>
      <c r="AE40" s="25"/>
      <c r="AF40" s="25"/>
      <c r="AG40" s="25"/>
      <c r="AH40" s="25"/>
      <c r="AI40" s="25"/>
      <c r="AJ40" s="25"/>
      <c r="AK40" s="25"/>
      <c r="AL40" s="25"/>
      <c r="AM40" s="25"/>
      <c r="AN40" s="25"/>
      <c r="AO40" s="25"/>
      <c r="AP40" s="25"/>
      <c r="AQ40" s="32">
        <f t="shared" si="0"/>
        <v>40000000</v>
      </c>
      <c r="AR40" s="33" t="s">
        <v>277</v>
      </c>
    </row>
    <row r="41" spans="1:44" ht="51" hidden="1" x14ac:dyDescent="0.25">
      <c r="A41" s="52"/>
      <c r="B41" s="89"/>
      <c r="C41" s="65"/>
      <c r="D41" s="89"/>
      <c r="E41" s="65"/>
      <c r="F41" s="14" t="s">
        <v>77</v>
      </c>
      <c r="G41" s="12">
        <v>4003022</v>
      </c>
      <c r="H41" s="14" t="s">
        <v>96</v>
      </c>
      <c r="I41" s="12">
        <v>400302200</v>
      </c>
      <c r="J41" s="25">
        <v>0</v>
      </c>
      <c r="K41" s="52"/>
      <c r="L41" s="56"/>
      <c r="M41" s="56"/>
      <c r="N41" s="58"/>
      <c r="O41" s="26"/>
      <c r="P41" s="29"/>
      <c r="Q41" s="28"/>
      <c r="R41" s="12"/>
      <c r="S41" s="21"/>
      <c r="T41" s="28"/>
      <c r="U41" s="28"/>
      <c r="V41" s="28"/>
      <c r="W41" s="12"/>
      <c r="X41" s="12"/>
      <c r="Y41" s="32">
        <f t="shared" si="1"/>
        <v>0</v>
      </c>
      <c r="Z41" s="25"/>
      <c r="AA41" s="25"/>
      <c r="AB41" s="25"/>
      <c r="AC41" s="25"/>
      <c r="AD41" s="25"/>
      <c r="AE41" s="25"/>
      <c r="AF41" s="25"/>
      <c r="AG41" s="25"/>
      <c r="AH41" s="25"/>
      <c r="AI41" s="25"/>
      <c r="AJ41" s="25"/>
      <c r="AK41" s="25"/>
      <c r="AL41" s="25"/>
      <c r="AM41" s="25"/>
      <c r="AN41" s="25"/>
      <c r="AO41" s="25"/>
      <c r="AP41" s="25"/>
      <c r="AQ41" s="32">
        <f t="shared" si="0"/>
        <v>0</v>
      </c>
      <c r="AR41" s="33" t="s">
        <v>277</v>
      </c>
    </row>
    <row r="42" spans="1:44" ht="51" hidden="1" x14ac:dyDescent="0.25">
      <c r="A42" s="52"/>
      <c r="B42" s="89"/>
      <c r="C42" s="65"/>
      <c r="D42" s="89"/>
      <c r="E42" s="65"/>
      <c r="F42" s="14" t="s">
        <v>78</v>
      </c>
      <c r="G42" s="12">
        <v>4003023</v>
      </c>
      <c r="H42" s="14" t="s">
        <v>97</v>
      </c>
      <c r="I42" s="12">
        <v>400302300</v>
      </c>
      <c r="J42" s="25">
        <v>0</v>
      </c>
      <c r="K42" s="52"/>
      <c r="L42" s="56"/>
      <c r="M42" s="56"/>
      <c r="N42" s="58"/>
      <c r="O42" s="26"/>
      <c r="P42" s="29"/>
      <c r="Q42" s="28"/>
      <c r="R42" s="12"/>
      <c r="S42" s="21"/>
      <c r="T42" s="28"/>
      <c r="U42" s="28"/>
      <c r="V42" s="28"/>
      <c r="W42" s="12"/>
      <c r="X42" s="12"/>
      <c r="Y42" s="32">
        <f t="shared" si="1"/>
        <v>0</v>
      </c>
      <c r="Z42" s="25"/>
      <c r="AA42" s="25"/>
      <c r="AB42" s="25"/>
      <c r="AC42" s="25"/>
      <c r="AD42" s="25"/>
      <c r="AE42" s="25"/>
      <c r="AF42" s="25"/>
      <c r="AG42" s="25"/>
      <c r="AH42" s="25"/>
      <c r="AI42" s="25"/>
      <c r="AJ42" s="25"/>
      <c r="AK42" s="25"/>
      <c r="AL42" s="25"/>
      <c r="AM42" s="25"/>
      <c r="AN42" s="25"/>
      <c r="AO42" s="25"/>
      <c r="AP42" s="25"/>
      <c r="AQ42" s="32">
        <f t="shared" si="0"/>
        <v>0</v>
      </c>
      <c r="AR42" s="33" t="s">
        <v>277</v>
      </c>
    </row>
    <row r="43" spans="1:44" ht="51" hidden="1" x14ac:dyDescent="0.25">
      <c r="A43" s="52"/>
      <c r="B43" s="89"/>
      <c r="C43" s="65"/>
      <c r="D43" s="89"/>
      <c r="E43" s="65"/>
      <c r="F43" s="14" t="s">
        <v>79</v>
      </c>
      <c r="G43" s="12">
        <v>4003044</v>
      </c>
      <c r="H43" s="14" t="s">
        <v>98</v>
      </c>
      <c r="I43" s="12">
        <v>400304402</v>
      </c>
      <c r="J43" s="25">
        <v>3</v>
      </c>
      <c r="K43" s="53"/>
      <c r="L43" s="57"/>
      <c r="M43" s="57"/>
      <c r="N43" s="59"/>
      <c r="O43" s="26" t="s">
        <v>202</v>
      </c>
      <c r="P43" s="29"/>
      <c r="Q43" s="28">
        <v>3</v>
      </c>
      <c r="R43" s="12" t="s">
        <v>186</v>
      </c>
      <c r="S43" s="21" t="s">
        <v>203</v>
      </c>
      <c r="T43" s="28" t="s">
        <v>178</v>
      </c>
      <c r="U43" s="28">
        <v>0</v>
      </c>
      <c r="V43" s="28">
        <v>3</v>
      </c>
      <c r="W43" s="12">
        <v>0</v>
      </c>
      <c r="X43" s="12">
        <v>0</v>
      </c>
      <c r="Y43" s="32">
        <f t="shared" si="1"/>
        <v>0</v>
      </c>
      <c r="Z43" s="25"/>
      <c r="AA43" s="25"/>
      <c r="AB43" s="25"/>
      <c r="AC43" s="25"/>
      <c r="AD43" s="25"/>
      <c r="AE43" s="25"/>
      <c r="AF43" s="25"/>
      <c r="AG43" s="25"/>
      <c r="AH43" s="25"/>
      <c r="AI43" s="25"/>
      <c r="AJ43" s="25"/>
      <c r="AK43" s="25"/>
      <c r="AL43" s="25"/>
      <c r="AM43" s="25"/>
      <c r="AN43" s="25"/>
      <c r="AO43" s="25"/>
      <c r="AP43" s="25"/>
      <c r="AQ43" s="32">
        <f t="shared" si="0"/>
        <v>0</v>
      </c>
      <c r="AR43" s="33" t="s">
        <v>277</v>
      </c>
    </row>
    <row r="44" spans="1:44" ht="51" hidden="1" x14ac:dyDescent="0.25">
      <c r="A44" s="52"/>
      <c r="B44" s="89"/>
      <c r="C44" s="65"/>
      <c r="D44" s="89" t="s">
        <v>100</v>
      </c>
      <c r="E44" s="65">
        <v>4002</v>
      </c>
      <c r="F44" s="14" t="s">
        <v>42</v>
      </c>
      <c r="G44" s="12">
        <v>4002016</v>
      </c>
      <c r="H44" s="14" t="s">
        <v>56</v>
      </c>
      <c r="I44" s="12">
        <v>400201600</v>
      </c>
      <c r="J44" s="25">
        <v>0</v>
      </c>
      <c r="K44" s="60" t="s">
        <v>112</v>
      </c>
      <c r="L44" s="63"/>
      <c r="M44" s="63"/>
      <c r="N44" s="64">
        <v>36000000</v>
      </c>
      <c r="O44" s="26" t="s">
        <v>204</v>
      </c>
      <c r="P44" s="29"/>
      <c r="Q44" s="28">
        <v>0</v>
      </c>
      <c r="R44" s="12" t="s">
        <v>198</v>
      </c>
      <c r="S44" s="21" t="s">
        <v>205</v>
      </c>
      <c r="T44" s="28" t="s">
        <v>178</v>
      </c>
      <c r="U44" s="28">
        <v>0</v>
      </c>
      <c r="V44" s="28">
        <v>0</v>
      </c>
      <c r="W44" s="12">
        <v>0</v>
      </c>
      <c r="X44" s="12">
        <v>0</v>
      </c>
      <c r="Y44" s="32">
        <f t="shared" si="1"/>
        <v>0</v>
      </c>
      <c r="Z44" s="25"/>
      <c r="AA44" s="25"/>
      <c r="AB44" s="25"/>
      <c r="AC44" s="25"/>
      <c r="AD44" s="25"/>
      <c r="AE44" s="25"/>
      <c r="AF44" s="25"/>
      <c r="AG44" s="25"/>
      <c r="AH44" s="25"/>
      <c r="AI44" s="25"/>
      <c r="AJ44" s="25"/>
      <c r="AK44" s="25"/>
      <c r="AL44" s="25"/>
      <c r="AM44" s="25"/>
      <c r="AN44" s="25"/>
      <c r="AO44" s="25"/>
      <c r="AP44" s="25"/>
      <c r="AQ44" s="32">
        <f t="shared" si="0"/>
        <v>0</v>
      </c>
      <c r="AR44" s="33" t="s">
        <v>277</v>
      </c>
    </row>
    <row r="45" spans="1:44" ht="51" hidden="1" x14ac:dyDescent="0.25">
      <c r="A45" s="52"/>
      <c r="B45" s="89"/>
      <c r="C45" s="65"/>
      <c r="D45" s="89"/>
      <c r="E45" s="65"/>
      <c r="F45" s="14" t="s">
        <v>101</v>
      </c>
      <c r="G45" s="12">
        <v>4002020</v>
      </c>
      <c r="H45" s="14" t="s">
        <v>101</v>
      </c>
      <c r="I45" s="12">
        <v>400202000</v>
      </c>
      <c r="J45" s="25">
        <v>0</v>
      </c>
      <c r="K45" s="52"/>
      <c r="L45" s="56"/>
      <c r="M45" s="56"/>
      <c r="N45" s="58"/>
      <c r="O45" s="26"/>
      <c r="P45" s="29"/>
      <c r="Q45" s="28"/>
      <c r="R45" s="12"/>
      <c r="S45" s="21"/>
      <c r="T45" s="28"/>
      <c r="U45" s="28"/>
      <c r="V45" s="28"/>
      <c r="W45" s="12"/>
      <c r="X45" s="12"/>
      <c r="Y45" s="32">
        <f t="shared" si="1"/>
        <v>0</v>
      </c>
      <c r="Z45" s="25"/>
      <c r="AA45" s="25"/>
      <c r="AB45" s="25"/>
      <c r="AC45" s="25"/>
      <c r="AD45" s="25"/>
      <c r="AE45" s="25"/>
      <c r="AF45" s="25"/>
      <c r="AG45" s="25"/>
      <c r="AH45" s="25"/>
      <c r="AI45" s="25"/>
      <c r="AJ45" s="25"/>
      <c r="AK45" s="25"/>
      <c r="AL45" s="25"/>
      <c r="AM45" s="25"/>
      <c r="AN45" s="25"/>
      <c r="AO45" s="25"/>
      <c r="AP45" s="25"/>
      <c r="AQ45" s="32">
        <f t="shared" si="0"/>
        <v>0</v>
      </c>
      <c r="AR45" s="33" t="s">
        <v>277</v>
      </c>
    </row>
    <row r="46" spans="1:44" ht="51" x14ac:dyDescent="0.25">
      <c r="A46" s="52"/>
      <c r="B46" s="89"/>
      <c r="C46" s="65"/>
      <c r="D46" s="89"/>
      <c r="E46" s="65"/>
      <c r="F46" s="14" t="s">
        <v>102</v>
      </c>
      <c r="G46" s="12">
        <v>4002020</v>
      </c>
      <c r="H46" s="14" t="s">
        <v>107</v>
      </c>
      <c r="I46" s="12">
        <v>400202001</v>
      </c>
      <c r="J46" s="25">
        <v>50</v>
      </c>
      <c r="K46" s="52"/>
      <c r="L46" s="56"/>
      <c r="M46" s="56"/>
      <c r="N46" s="58"/>
      <c r="O46" s="26" t="s">
        <v>206</v>
      </c>
      <c r="P46" s="29"/>
      <c r="Q46" s="28">
        <v>50</v>
      </c>
      <c r="R46" s="12" t="s">
        <v>186</v>
      </c>
      <c r="S46" s="21" t="s">
        <v>203</v>
      </c>
      <c r="T46" s="28" t="s">
        <v>178</v>
      </c>
      <c r="U46" s="28">
        <v>25</v>
      </c>
      <c r="V46" s="28">
        <v>25</v>
      </c>
      <c r="W46" s="12">
        <v>0</v>
      </c>
      <c r="X46" s="12">
        <v>0</v>
      </c>
      <c r="Y46" s="32">
        <f t="shared" si="1"/>
        <v>20000000</v>
      </c>
      <c r="Z46" s="25">
        <v>20000000</v>
      </c>
      <c r="AA46" s="25"/>
      <c r="AB46" s="25"/>
      <c r="AC46" s="25"/>
      <c r="AD46" s="25"/>
      <c r="AE46" s="25"/>
      <c r="AF46" s="25"/>
      <c r="AG46" s="25"/>
      <c r="AH46" s="25"/>
      <c r="AI46" s="25"/>
      <c r="AJ46" s="25"/>
      <c r="AK46" s="25"/>
      <c r="AL46" s="25"/>
      <c r="AM46" s="25"/>
      <c r="AN46" s="25"/>
      <c r="AO46" s="25"/>
      <c r="AP46" s="25"/>
      <c r="AQ46" s="32">
        <f t="shared" si="0"/>
        <v>20000000</v>
      </c>
      <c r="AR46" s="33" t="s">
        <v>277</v>
      </c>
    </row>
    <row r="47" spans="1:44" ht="51" x14ac:dyDescent="0.25">
      <c r="A47" s="52"/>
      <c r="B47" s="89"/>
      <c r="C47" s="65"/>
      <c r="D47" s="89"/>
      <c r="E47" s="65"/>
      <c r="F47" s="14" t="s">
        <v>103</v>
      </c>
      <c r="G47" s="12">
        <v>4002021</v>
      </c>
      <c r="H47" s="14" t="s">
        <v>108</v>
      </c>
      <c r="I47" s="12">
        <v>400202100</v>
      </c>
      <c r="J47" s="25">
        <v>1</v>
      </c>
      <c r="K47" s="52"/>
      <c r="L47" s="56"/>
      <c r="M47" s="56"/>
      <c r="N47" s="58"/>
      <c r="O47" s="26" t="s">
        <v>207</v>
      </c>
      <c r="P47" s="29"/>
      <c r="Q47" s="28">
        <v>1</v>
      </c>
      <c r="R47" s="12" t="s">
        <v>186</v>
      </c>
      <c r="S47" s="21" t="s">
        <v>199</v>
      </c>
      <c r="T47" s="28" t="s">
        <v>178</v>
      </c>
      <c r="U47" s="28">
        <v>0</v>
      </c>
      <c r="V47" s="28">
        <v>1</v>
      </c>
      <c r="W47" s="12">
        <v>0</v>
      </c>
      <c r="X47" s="12">
        <v>0</v>
      </c>
      <c r="Y47" s="32">
        <f t="shared" si="1"/>
        <v>1000</v>
      </c>
      <c r="Z47" s="25">
        <v>1000</v>
      </c>
      <c r="AA47" s="25"/>
      <c r="AB47" s="25"/>
      <c r="AC47" s="25"/>
      <c r="AD47" s="25"/>
      <c r="AE47" s="25"/>
      <c r="AF47" s="25"/>
      <c r="AG47" s="25"/>
      <c r="AH47" s="25"/>
      <c r="AI47" s="25"/>
      <c r="AJ47" s="25"/>
      <c r="AK47" s="25"/>
      <c r="AL47" s="25"/>
      <c r="AM47" s="25"/>
      <c r="AN47" s="25"/>
      <c r="AO47" s="25"/>
      <c r="AP47" s="25"/>
      <c r="AQ47" s="32">
        <f t="shared" si="0"/>
        <v>1000</v>
      </c>
      <c r="AR47" s="33" t="s">
        <v>277</v>
      </c>
    </row>
    <row r="48" spans="1:44" ht="51" hidden="1" x14ac:dyDescent="0.25">
      <c r="A48" s="52"/>
      <c r="B48" s="89"/>
      <c r="C48" s="65"/>
      <c r="D48" s="89"/>
      <c r="E48" s="65"/>
      <c r="F48" s="14" t="s">
        <v>104</v>
      </c>
      <c r="G48" s="12">
        <v>4002022</v>
      </c>
      <c r="H48" s="14" t="s">
        <v>109</v>
      </c>
      <c r="I48" s="12">
        <v>400202200</v>
      </c>
      <c r="J48" s="25">
        <v>0</v>
      </c>
      <c r="K48" s="52"/>
      <c r="L48" s="56"/>
      <c r="M48" s="56"/>
      <c r="N48" s="58"/>
      <c r="O48" s="26"/>
      <c r="P48" s="29"/>
      <c r="Q48" s="28"/>
      <c r="R48" s="12"/>
      <c r="S48" s="21"/>
      <c r="T48" s="28"/>
      <c r="U48" s="28"/>
      <c r="V48" s="28"/>
      <c r="W48" s="12"/>
      <c r="X48" s="12"/>
      <c r="Y48" s="32">
        <f t="shared" si="1"/>
        <v>0</v>
      </c>
      <c r="Z48" s="25"/>
      <c r="AA48" s="25"/>
      <c r="AB48" s="25"/>
      <c r="AC48" s="25"/>
      <c r="AD48" s="25"/>
      <c r="AE48" s="25"/>
      <c r="AF48" s="25"/>
      <c r="AG48" s="25"/>
      <c r="AH48" s="25"/>
      <c r="AI48" s="25"/>
      <c r="AJ48" s="25"/>
      <c r="AK48" s="25"/>
      <c r="AL48" s="25"/>
      <c r="AM48" s="25"/>
      <c r="AN48" s="25"/>
      <c r="AO48" s="25"/>
      <c r="AP48" s="25"/>
      <c r="AQ48" s="32">
        <f t="shared" si="0"/>
        <v>0</v>
      </c>
      <c r="AR48" s="33" t="s">
        <v>277</v>
      </c>
    </row>
    <row r="49" spans="1:44" ht="51" hidden="1" x14ac:dyDescent="0.25">
      <c r="A49" s="52"/>
      <c r="B49" s="89"/>
      <c r="C49" s="65"/>
      <c r="D49" s="89"/>
      <c r="E49" s="65"/>
      <c r="F49" s="14" t="s">
        <v>105</v>
      </c>
      <c r="G49" s="12">
        <v>4002026</v>
      </c>
      <c r="H49" s="14" t="s">
        <v>110</v>
      </c>
      <c r="I49" s="12">
        <v>400202600</v>
      </c>
      <c r="J49" s="25">
        <v>250</v>
      </c>
      <c r="K49" s="52"/>
      <c r="L49" s="56"/>
      <c r="M49" s="56"/>
      <c r="N49" s="58"/>
      <c r="O49" s="26" t="s">
        <v>208</v>
      </c>
      <c r="P49" s="29"/>
      <c r="Q49" s="28">
        <v>250</v>
      </c>
      <c r="R49" s="12" t="s">
        <v>186</v>
      </c>
      <c r="S49" s="21" t="s">
        <v>203</v>
      </c>
      <c r="T49" s="28" t="s">
        <v>178</v>
      </c>
      <c r="U49" s="28">
        <v>100</v>
      </c>
      <c r="V49" s="28">
        <v>150</v>
      </c>
      <c r="W49" s="12">
        <v>0</v>
      </c>
      <c r="X49" s="12">
        <v>0</v>
      </c>
      <c r="Y49" s="32">
        <f t="shared" si="1"/>
        <v>0</v>
      </c>
      <c r="Z49" s="25"/>
      <c r="AA49" s="25"/>
      <c r="AB49" s="25"/>
      <c r="AC49" s="25"/>
      <c r="AD49" s="25"/>
      <c r="AE49" s="25"/>
      <c r="AF49" s="25"/>
      <c r="AG49" s="25"/>
      <c r="AH49" s="25"/>
      <c r="AI49" s="25"/>
      <c r="AJ49" s="25"/>
      <c r="AK49" s="25"/>
      <c r="AL49" s="25"/>
      <c r="AM49" s="25"/>
      <c r="AN49" s="25"/>
      <c r="AO49" s="25"/>
      <c r="AP49" s="25"/>
      <c r="AQ49" s="32">
        <f t="shared" si="0"/>
        <v>0</v>
      </c>
      <c r="AR49" s="33" t="s">
        <v>277</v>
      </c>
    </row>
    <row r="50" spans="1:44" ht="51" hidden="1" x14ac:dyDescent="0.25">
      <c r="A50" s="52"/>
      <c r="B50" s="60"/>
      <c r="C50" s="61"/>
      <c r="D50" s="60"/>
      <c r="E50" s="61"/>
      <c r="F50" s="14" t="s">
        <v>106</v>
      </c>
      <c r="G50" s="12">
        <v>4002031</v>
      </c>
      <c r="H50" s="14" t="s">
        <v>111</v>
      </c>
      <c r="I50" s="12">
        <v>400203100</v>
      </c>
      <c r="J50" s="25">
        <v>2</v>
      </c>
      <c r="K50" s="53"/>
      <c r="L50" s="57"/>
      <c r="M50" s="57"/>
      <c r="N50" s="59"/>
      <c r="O50" s="26" t="s">
        <v>209</v>
      </c>
      <c r="P50" s="29"/>
      <c r="Q50" s="28">
        <v>2</v>
      </c>
      <c r="R50" s="12" t="s">
        <v>186</v>
      </c>
      <c r="S50" s="21" t="s">
        <v>203</v>
      </c>
      <c r="T50" s="28" t="s">
        <v>178</v>
      </c>
      <c r="U50" s="28">
        <v>1</v>
      </c>
      <c r="V50" s="28">
        <v>1</v>
      </c>
      <c r="W50" s="12">
        <v>0</v>
      </c>
      <c r="X50" s="12">
        <v>0</v>
      </c>
      <c r="Y50" s="32">
        <f t="shared" si="1"/>
        <v>0</v>
      </c>
      <c r="Z50" s="25"/>
      <c r="AA50" s="25"/>
      <c r="AB50" s="25"/>
      <c r="AC50" s="25"/>
      <c r="AD50" s="25"/>
      <c r="AE50" s="25"/>
      <c r="AF50" s="25"/>
      <c r="AG50" s="25"/>
      <c r="AH50" s="25"/>
      <c r="AI50" s="25"/>
      <c r="AJ50" s="25"/>
      <c r="AK50" s="25"/>
      <c r="AL50" s="25"/>
      <c r="AM50" s="25"/>
      <c r="AN50" s="25"/>
      <c r="AO50" s="25"/>
      <c r="AP50" s="25"/>
      <c r="AQ50" s="32">
        <f t="shared" si="0"/>
        <v>0</v>
      </c>
      <c r="AR50" s="33" t="s">
        <v>277</v>
      </c>
    </row>
    <row r="51" spans="1:44" ht="51" hidden="1" x14ac:dyDescent="0.25">
      <c r="A51" s="89" t="s">
        <v>48</v>
      </c>
      <c r="B51" s="89" t="s">
        <v>113</v>
      </c>
      <c r="C51" s="65">
        <v>21</v>
      </c>
      <c r="D51" s="89" t="s">
        <v>114</v>
      </c>
      <c r="E51" s="12">
        <v>2101</v>
      </c>
      <c r="F51" s="14" t="s">
        <v>115</v>
      </c>
      <c r="G51" s="12">
        <v>2101011</v>
      </c>
      <c r="H51" s="14" t="s">
        <v>120</v>
      </c>
      <c r="I51" s="12">
        <v>210101100</v>
      </c>
      <c r="J51" s="25">
        <v>0</v>
      </c>
      <c r="K51" s="15"/>
      <c r="L51" s="16"/>
      <c r="M51" s="16"/>
      <c r="N51" s="17"/>
      <c r="O51" s="26"/>
      <c r="P51" s="29"/>
      <c r="Q51" s="28"/>
      <c r="R51" s="12"/>
      <c r="S51" s="21"/>
      <c r="T51" s="28"/>
      <c r="U51" s="28"/>
      <c r="V51" s="28"/>
      <c r="W51" s="12"/>
      <c r="X51" s="12"/>
      <c r="Y51" s="32">
        <f t="shared" si="1"/>
        <v>0</v>
      </c>
      <c r="Z51" s="25"/>
      <c r="AA51" s="25"/>
      <c r="AB51" s="25"/>
      <c r="AC51" s="25"/>
      <c r="AD51" s="25"/>
      <c r="AE51" s="25"/>
      <c r="AF51" s="25"/>
      <c r="AG51" s="25"/>
      <c r="AH51" s="25"/>
      <c r="AI51" s="25"/>
      <c r="AJ51" s="25"/>
      <c r="AK51" s="25"/>
      <c r="AL51" s="25"/>
      <c r="AM51" s="25"/>
      <c r="AN51" s="25"/>
      <c r="AO51" s="25"/>
      <c r="AP51" s="25"/>
      <c r="AQ51" s="32">
        <f t="shared" si="0"/>
        <v>0</v>
      </c>
      <c r="AR51" s="33" t="s">
        <v>277</v>
      </c>
    </row>
    <row r="52" spans="1:44" ht="51" x14ac:dyDescent="0.25">
      <c r="A52" s="89"/>
      <c r="B52" s="89"/>
      <c r="C52" s="65"/>
      <c r="D52" s="89"/>
      <c r="E52" s="65">
        <v>2102</v>
      </c>
      <c r="F52" s="14" t="s">
        <v>116</v>
      </c>
      <c r="G52" s="12">
        <v>2102010</v>
      </c>
      <c r="H52" s="14" t="s">
        <v>116</v>
      </c>
      <c r="I52" s="12">
        <v>210201000</v>
      </c>
      <c r="J52" s="25">
        <v>1</v>
      </c>
      <c r="K52" s="60" t="s">
        <v>123</v>
      </c>
      <c r="L52" s="63"/>
      <c r="M52" s="63"/>
      <c r="N52" s="64">
        <v>63757000</v>
      </c>
      <c r="O52" s="77" t="s">
        <v>210</v>
      </c>
      <c r="P52" s="29"/>
      <c r="Q52" s="80">
        <v>3</v>
      </c>
      <c r="R52" s="61" t="s">
        <v>186</v>
      </c>
      <c r="S52" s="83" t="s">
        <v>211</v>
      </c>
      <c r="T52" s="80" t="s">
        <v>184</v>
      </c>
      <c r="U52" s="28">
        <v>0</v>
      </c>
      <c r="V52" s="28">
        <v>1</v>
      </c>
      <c r="W52" s="12">
        <v>0</v>
      </c>
      <c r="X52" s="12">
        <v>0</v>
      </c>
      <c r="Y52" s="32">
        <f t="shared" ref="Y52:Y56" si="2">+AQ52</f>
        <v>220000000</v>
      </c>
      <c r="Z52" s="25">
        <v>220000000</v>
      </c>
      <c r="AA52" s="25"/>
      <c r="AB52" s="25"/>
      <c r="AC52" s="25"/>
      <c r="AD52" s="25"/>
      <c r="AE52" s="25"/>
      <c r="AF52" s="25"/>
      <c r="AG52" s="25"/>
      <c r="AH52" s="25"/>
      <c r="AI52" s="25"/>
      <c r="AJ52" s="25"/>
      <c r="AK52" s="25"/>
      <c r="AL52" s="25"/>
      <c r="AM52" s="25"/>
      <c r="AN52" s="25"/>
      <c r="AO52" s="25"/>
      <c r="AP52" s="25"/>
      <c r="AQ52" s="32">
        <f t="shared" si="0"/>
        <v>220000000</v>
      </c>
      <c r="AR52" s="33" t="s">
        <v>277</v>
      </c>
    </row>
    <row r="53" spans="1:44" ht="51" x14ac:dyDescent="0.25">
      <c r="A53" s="89"/>
      <c r="B53" s="89"/>
      <c r="C53" s="65"/>
      <c r="D53" s="89"/>
      <c r="E53" s="65"/>
      <c r="F53" s="14" t="s">
        <v>116</v>
      </c>
      <c r="G53" s="12">
        <v>2102010</v>
      </c>
      <c r="H53" s="14" t="s">
        <v>116</v>
      </c>
      <c r="I53" s="12">
        <v>210201000</v>
      </c>
      <c r="J53" s="25">
        <v>1</v>
      </c>
      <c r="K53" s="52"/>
      <c r="L53" s="56"/>
      <c r="M53" s="56"/>
      <c r="N53" s="58"/>
      <c r="O53" s="78"/>
      <c r="P53" s="29"/>
      <c r="Q53" s="81"/>
      <c r="R53" s="62"/>
      <c r="S53" s="84"/>
      <c r="T53" s="81"/>
      <c r="U53" s="28">
        <v>0</v>
      </c>
      <c r="V53" s="28">
        <v>1</v>
      </c>
      <c r="W53" s="12">
        <v>0</v>
      </c>
      <c r="X53" s="12">
        <v>0</v>
      </c>
      <c r="Y53" s="32">
        <f t="shared" si="2"/>
        <v>250000000</v>
      </c>
      <c r="Z53" s="25">
        <v>250000000</v>
      </c>
      <c r="AA53" s="25"/>
      <c r="AB53" s="25"/>
      <c r="AC53" s="25"/>
      <c r="AD53" s="25"/>
      <c r="AE53" s="25"/>
      <c r="AF53" s="25"/>
      <c r="AG53" s="25"/>
      <c r="AH53" s="25"/>
      <c r="AI53" s="25"/>
      <c r="AJ53" s="25"/>
      <c r="AK53" s="25"/>
      <c r="AL53" s="25"/>
      <c r="AM53" s="25"/>
      <c r="AN53" s="25"/>
      <c r="AO53" s="25"/>
      <c r="AP53" s="25"/>
      <c r="AQ53" s="32">
        <f t="shared" si="0"/>
        <v>250000000</v>
      </c>
      <c r="AR53" s="33" t="s">
        <v>277</v>
      </c>
    </row>
    <row r="54" spans="1:44" ht="51" x14ac:dyDescent="0.25">
      <c r="A54" s="89"/>
      <c r="B54" s="89"/>
      <c r="C54" s="65"/>
      <c r="D54" s="89"/>
      <c r="E54" s="65"/>
      <c r="F54" s="14" t="s">
        <v>117</v>
      </c>
      <c r="G54" s="12">
        <v>2102011</v>
      </c>
      <c r="H54" s="14" t="s">
        <v>117</v>
      </c>
      <c r="I54" s="12">
        <v>210201100</v>
      </c>
      <c r="J54" s="25">
        <v>1</v>
      </c>
      <c r="K54" s="52"/>
      <c r="L54" s="56"/>
      <c r="M54" s="56"/>
      <c r="N54" s="58"/>
      <c r="O54" s="79"/>
      <c r="P54" s="29"/>
      <c r="Q54" s="82"/>
      <c r="R54" s="55"/>
      <c r="S54" s="85"/>
      <c r="T54" s="82"/>
      <c r="U54" s="28">
        <v>0</v>
      </c>
      <c r="V54" s="28">
        <v>1</v>
      </c>
      <c r="W54" s="12">
        <v>0</v>
      </c>
      <c r="X54" s="12">
        <v>0</v>
      </c>
      <c r="Y54" s="32">
        <f t="shared" si="2"/>
        <v>300000000</v>
      </c>
      <c r="Z54" s="25">
        <v>300000000</v>
      </c>
      <c r="AA54" s="25"/>
      <c r="AB54" s="25"/>
      <c r="AC54" s="25"/>
      <c r="AD54" s="25"/>
      <c r="AE54" s="25"/>
      <c r="AF54" s="25"/>
      <c r="AG54" s="25"/>
      <c r="AH54" s="25"/>
      <c r="AI54" s="25"/>
      <c r="AJ54" s="25"/>
      <c r="AK54" s="25"/>
      <c r="AL54" s="25"/>
      <c r="AM54" s="25"/>
      <c r="AN54" s="25"/>
      <c r="AO54" s="25"/>
      <c r="AP54" s="25"/>
      <c r="AQ54" s="32">
        <f t="shared" si="0"/>
        <v>300000000</v>
      </c>
      <c r="AR54" s="33" t="s">
        <v>277</v>
      </c>
    </row>
    <row r="55" spans="1:44" ht="54" hidden="1" x14ac:dyDescent="0.25">
      <c r="A55" s="89"/>
      <c r="B55" s="89"/>
      <c r="C55" s="65"/>
      <c r="D55" s="89"/>
      <c r="E55" s="65"/>
      <c r="F55" s="14" t="s">
        <v>118</v>
      </c>
      <c r="G55" s="12">
        <v>2102036</v>
      </c>
      <c r="H55" s="14" t="s">
        <v>39</v>
      </c>
      <c r="I55" s="12">
        <v>210203601</v>
      </c>
      <c r="J55" s="25">
        <v>1</v>
      </c>
      <c r="K55" s="52"/>
      <c r="L55" s="56"/>
      <c r="M55" s="56"/>
      <c r="N55" s="58"/>
      <c r="O55" s="26" t="s">
        <v>212</v>
      </c>
      <c r="P55" s="29"/>
      <c r="Q55" s="28">
        <v>1</v>
      </c>
      <c r="R55" s="12" t="s">
        <v>186</v>
      </c>
      <c r="S55" s="21" t="s">
        <v>194</v>
      </c>
      <c r="T55" s="28" t="s">
        <v>184</v>
      </c>
      <c r="U55" s="28">
        <v>0</v>
      </c>
      <c r="V55" s="28">
        <v>1</v>
      </c>
      <c r="W55" s="12">
        <v>0</v>
      </c>
      <c r="X55" s="12">
        <v>0</v>
      </c>
      <c r="Y55" s="32">
        <f t="shared" si="2"/>
        <v>0</v>
      </c>
      <c r="Z55" s="25"/>
      <c r="AA55" s="25"/>
      <c r="AB55" s="25"/>
      <c r="AC55" s="25"/>
      <c r="AD55" s="25"/>
      <c r="AE55" s="25"/>
      <c r="AF55" s="25"/>
      <c r="AG55" s="25"/>
      <c r="AH55" s="25"/>
      <c r="AI55" s="25"/>
      <c r="AJ55" s="25"/>
      <c r="AK55" s="25"/>
      <c r="AL55" s="25"/>
      <c r="AM55" s="25"/>
      <c r="AN55" s="25"/>
      <c r="AO55" s="25"/>
      <c r="AP55" s="25"/>
      <c r="AQ55" s="32">
        <f t="shared" si="0"/>
        <v>0</v>
      </c>
      <c r="AR55" s="33" t="s">
        <v>277</v>
      </c>
    </row>
    <row r="56" spans="1:44" ht="51" hidden="1" x14ac:dyDescent="0.25">
      <c r="A56" s="89"/>
      <c r="B56" s="89"/>
      <c r="C56" s="65"/>
      <c r="D56" s="89"/>
      <c r="E56" s="65"/>
      <c r="F56" s="14" t="s">
        <v>42</v>
      </c>
      <c r="G56" s="12">
        <v>2102009</v>
      </c>
      <c r="H56" s="14" t="s">
        <v>121</v>
      </c>
      <c r="I56" s="12">
        <v>210200900</v>
      </c>
      <c r="J56" s="25">
        <v>1</v>
      </c>
      <c r="K56" s="52"/>
      <c r="L56" s="56"/>
      <c r="M56" s="56"/>
      <c r="N56" s="58"/>
      <c r="O56" s="26" t="s">
        <v>214</v>
      </c>
      <c r="P56" s="29"/>
      <c r="Q56" s="28">
        <v>1</v>
      </c>
      <c r="R56" s="12" t="s">
        <v>186</v>
      </c>
      <c r="S56" s="21" t="s">
        <v>215</v>
      </c>
      <c r="T56" s="28" t="s">
        <v>184</v>
      </c>
      <c r="U56" s="28">
        <v>0</v>
      </c>
      <c r="V56" s="28">
        <v>1</v>
      </c>
      <c r="W56" s="12">
        <v>0</v>
      </c>
      <c r="X56" s="12">
        <v>0</v>
      </c>
      <c r="Y56" s="32">
        <f t="shared" si="2"/>
        <v>0</v>
      </c>
      <c r="Z56" s="25"/>
      <c r="AA56" s="25"/>
      <c r="AB56" s="25"/>
      <c r="AC56" s="25"/>
      <c r="AD56" s="25"/>
      <c r="AE56" s="25"/>
      <c r="AF56" s="25"/>
      <c r="AG56" s="25"/>
      <c r="AH56" s="25"/>
      <c r="AI56" s="25"/>
      <c r="AJ56" s="25"/>
      <c r="AK56" s="25"/>
      <c r="AL56" s="25"/>
      <c r="AM56" s="25"/>
      <c r="AN56" s="25"/>
      <c r="AO56" s="25"/>
      <c r="AP56" s="25"/>
      <c r="AQ56" s="32">
        <f t="shared" si="0"/>
        <v>0</v>
      </c>
      <c r="AR56" s="33" t="s">
        <v>277</v>
      </c>
    </row>
    <row r="57" spans="1:44" ht="51" hidden="1" x14ac:dyDescent="0.25">
      <c r="A57" s="89"/>
      <c r="B57" s="89"/>
      <c r="C57" s="65"/>
      <c r="D57" s="89"/>
      <c r="E57" s="65"/>
      <c r="F57" s="14" t="s">
        <v>119</v>
      </c>
      <c r="G57" s="12">
        <v>2102063</v>
      </c>
      <c r="H57" s="14" t="s">
        <v>122</v>
      </c>
      <c r="I57" s="12">
        <v>210206301</v>
      </c>
      <c r="J57" s="25">
        <v>1</v>
      </c>
      <c r="K57" s="53"/>
      <c r="L57" s="57"/>
      <c r="M57" s="57"/>
      <c r="N57" s="59"/>
      <c r="O57" s="26" t="s">
        <v>213</v>
      </c>
      <c r="P57" s="29"/>
      <c r="Q57" s="28">
        <v>1</v>
      </c>
      <c r="R57" s="12" t="s">
        <v>186</v>
      </c>
      <c r="S57" s="21" t="s">
        <v>203</v>
      </c>
      <c r="T57" s="28" t="s">
        <v>178</v>
      </c>
      <c r="U57" s="28">
        <v>0</v>
      </c>
      <c r="V57" s="28">
        <v>1</v>
      </c>
      <c r="W57" s="12">
        <v>0</v>
      </c>
      <c r="X57" s="12">
        <v>0</v>
      </c>
      <c r="Y57" s="32">
        <f t="shared" ref="Y57" si="3">+AQ57</f>
        <v>0</v>
      </c>
      <c r="Z57" s="25"/>
      <c r="AA57" s="25"/>
      <c r="AB57" s="25"/>
      <c r="AC57" s="25"/>
      <c r="AD57" s="25"/>
      <c r="AE57" s="25"/>
      <c r="AF57" s="25"/>
      <c r="AG57" s="25"/>
      <c r="AH57" s="25"/>
      <c r="AI57" s="25"/>
      <c r="AJ57" s="25"/>
      <c r="AK57" s="25"/>
      <c r="AL57" s="25"/>
      <c r="AM57" s="25"/>
      <c r="AN57" s="25"/>
      <c r="AO57" s="25"/>
      <c r="AP57" s="25"/>
      <c r="AQ57" s="32">
        <f t="shared" si="0"/>
        <v>0</v>
      </c>
      <c r="AR57" s="33" t="s">
        <v>277</v>
      </c>
    </row>
    <row r="58" spans="1:44" ht="51" hidden="1" x14ac:dyDescent="0.25">
      <c r="A58" s="60" t="s">
        <v>48</v>
      </c>
      <c r="B58" s="60" t="s">
        <v>124</v>
      </c>
      <c r="C58" s="61">
        <v>24</v>
      </c>
      <c r="D58" s="60" t="s">
        <v>125</v>
      </c>
      <c r="E58" s="61">
        <v>2402</v>
      </c>
      <c r="F58" s="14" t="s">
        <v>126</v>
      </c>
      <c r="G58" s="12">
        <v>2402041</v>
      </c>
      <c r="H58" s="14" t="s">
        <v>135</v>
      </c>
      <c r="I58" s="12">
        <v>240204101</v>
      </c>
      <c r="J58" s="25">
        <v>0</v>
      </c>
      <c r="K58" s="60" t="s">
        <v>153</v>
      </c>
      <c r="L58" s="63"/>
      <c r="M58" s="63"/>
      <c r="N58" s="64">
        <v>365039636</v>
      </c>
      <c r="O58" s="26" t="s">
        <v>216</v>
      </c>
      <c r="P58" s="29"/>
      <c r="Q58" s="28">
        <v>0</v>
      </c>
      <c r="R58" s="12" t="s">
        <v>186</v>
      </c>
      <c r="S58" s="21" t="s">
        <v>187</v>
      </c>
      <c r="T58" s="28" t="s">
        <v>184</v>
      </c>
      <c r="U58" s="28">
        <v>0</v>
      </c>
      <c r="V58" s="28">
        <v>0</v>
      </c>
      <c r="W58" s="12">
        <v>0</v>
      </c>
      <c r="X58" s="12">
        <v>0</v>
      </c>
      <c r="Y58" s="32">
        <f t="shared" si="1"/>
        <v>0</v>
      </c>
      <c r="Z58" s="25"/>
      <c r="AA58" s="25"/>
      <c r="AB58" s="25"/>
      <c r="AC58" s="25"/>
      <c r="AD58" s="25"/>
      <c r="AE58" s="25"/>
      <c r="AF58" s="25"/>
      <c r="AG58" s="25"/>
      <c r="AH58" s="25"/>
      <c r="AI58" s="25"/>
      <c r="AJ58" s="25"/>
      <c r="AK58" s="25"/>
      <c r="AL58" s="25"/>
      <c r="AM58" s="25"/>
      <c r="AN58" s="25"/>
      <c r="AO58" s="25"/>
      <c r="AP58" s="25"/>
      <c r="AQ58" s="32">
        <f t="shared" si="0"/>
        <v>0</v>
      </c>
      <c r="AR58" s="33" t="s">
        <v>277</v>
      </c>
    </row>
    <row r="59" spans="1:44" ht="51" hidden="1" x14ac:dyDescent="0.25">
      <c r="A59" s="52"/>
      <c r="B59" s="52"/>
      <c r="C59" s="62"/>
      <c r="D59" s="52"/>
      <c r="E59" s="62"/>
      <c r="F59" s="14" t="s">
        <v>126</v>
      </c>
      <c r="G59" s="12">
        <v>2402041</v>
      </c>
      <c r="H59" s="14" t="s">
        <v>136</v>
      </c>
      <c r="I59" s="12">
        <v>240204104</v>
      </c>
      <c r="J59" s="25">
        <v>0</v>
      </c>
      <c r="K59" s="52"/>
      <c r="L59" s="56"/>
      <c r="M59" s="56"/>
      <c r="N59" s="58"/>
      <c r="O59" s="26"/>
      <c r="P59" s="29"/>
      <c r="Q59" s="28"/>
      <c r="R59" s="12"/>
      <c r="S59" s="21"/>
      <c r="T59" s="28"/>
      <c r="U59" s="28"/>
      <c r="V59" s="28"/>
      <c r="W59" s="12"/>
      <c r="X59" s="12"/>
      <c r="Y59" s="32">
        <f t="shared" si="1"/>
        <v>0</v>
      </c>
      <c r="Z59" s="25"/>
      <c r="AA59" s="25"/>
      <c r="AB59" s="25"/>
      <c r="AC59" s="25"/>
      <c r="AD59" s="25"/>
      <c r="AE59" s="25"/>
      <c r="AF59" s="25"/>
      <c r="AG59" s="25"/>
      <c r="AH59" s="25"/>
      <c r="AI59" s="25"/>
      <c r="AJ59" s="25"/>
      <c r="AK59" s="25"/>
      <c r="AL59" s="25"/>
      <c r="AM59" s="25"/>
      <c r="AN59" s="25"/>
      <c r="AO59" s="25"/>
      <c r="AP59" s="25"/>
      <c r="AQ59" s="32">
        <f t="shared" si="0"/>
        <v>0</v>
      </c>
      <c r="AR59" s="33" t="s">
        <v>277</v>
      </c>
    </row>
    <row r="60" spans="1:44" ht="51" hidden="1" x14ac:dyDescent="0.25">
      <c r="A60" s="52"/>
      <c r="B60" s="52"/>
      <c r="C60" s="62"/>
      <c r="D60" s="52"/>
      <c r="E60" s="62"/>
      <c r="F60" s="14" t="s">
        <v>127</v>
      </c>
      <c r="G60" s="12">
        <v>2402044</v>
      </c>
      <c r="H60" s="14" t="s">
        <v>137</v>
      </c>
      <c r="I60" s="12">
        <v>240204401</v>
      </c>
      <c r="J60" s="25">
        <v>1</v>
      </c>
      <c r="K60" s="52"/>
      <c r="L60" s="56"/>
      <c r="M60" s="56"/>
      <c r="N60" s="58"/>
      <c r="O60" s="26"/>
      <c r="P60" s="29"/>
      <c r="Q60" s="28"/>
      <c r="R60" s="12"/>
      <c r="S60" s="21"/>
      <c r="T60" s="28"/>
      <c r="U60" s="28"/>
      <c r="V60" s="28"/>
      <c r="W60" s="12"/>
      <c r="X60" s="12"/>
      <c r="Y60" s="32">
        <f t="shared" si="1"/>
        <v>0</v>
      </c>
      <c r="Z60" s="25"/>
      <c r="AA60" s="25"/>
      <c r="AB60" s="25"/>
      <c r="AC60" s="25"/>
      <c r="AD60" s="25"/>
      <c r="AE60" s="25"/>
      <c r="AF60" s="25"/>
      <c r="AG60" s="25"/>
      <c r="AH60" s="25"/>
      <c r="AI60" s="25"/>
      <c r="AJ60" s="25"/>
      <c r="AK60" s="25"/>
      <c r="AL60" s="25"/>
      <c r="AM60" s="25"/>
      <c r="AN60" s="25"/>
      <c r="AO60" s="25"/>
      <c r="AP60" s="25"/>
      <c r="AQ60" s="32">
        <f t="shared" si="0"/>
        <v>0</v>
      </c>
      <c r="AR60" s="33" t="s">
        <v>277</v>
      </c>
    </row>
    <row r="61" spans="1:44" ht="51" x14ac:dyDescent="0.25">
      <c r="A61" s="52"/>
      <c r="B61" s="52"/>
      <c r="C61" s="62"/>
      <c r="D61" s="52"/>
      <c r="E61" s="62"/>
      <c r="F61" s="14" t="s">
        <v>128</v>
      </c>
      <c r="G61" s="12">
        <v>2402045</v>
      </c>
      <c r="H61" s="14" t="s">
        <v>138</v>
      </c>
      <c r="I61" s="12">
        <v>240204500</v>
      </c>
      <c r="J61" s="25">
        <v>1</v>
      </c>
      <c r="K61" s="52"/>
      <c r="L61" s="56"/>
      <c r="M61" s="56"/>
      <c r="N61" s="58"/>
      <c r="O61" s="26" t="s">
        <v>217</v>
      </c>
      <c r="P61" s="29"/>
      <c r="Q61" s="28">
        <v>1</v>
      </c>
      <c r="R61" s="12" t="s">
        <v>186</v>
      </c>
      <c r="S61" s="21" t="s">
        <v>203</v>
      </c>
      <c r="T61" s="28" t="s">
        <v>178</v>
      </c>
      <c r="U61" s="28">
        <v>0</v>
      </c>
      <c r="V61" s="28">
        <v>1</v>
      </c>
      <c r="W61" s="12">
        <v>0</v>
      </c>
      <c r="X61" s="12">
        <v>0</v>
      </c>
      <c r="Y61" s="32">
        <f t="shared" si="1"/>
        <v>314659642</v>
      </c>
      <c r="Z61" s="25">
        <v>221440955</v>
      </c>
      <c r="AA61" s="25"/>
      <c r="AB61" s="25"/>
      <c r="AC61" s="25"/>
      <c r="AD61" s="25"/>
      <c r="AE61" s="25"/>
      <c r="AF61" s="25">
        <v>41792340</v>
      </c>
      <c r="AG61" s="25">
        <v>51426347</v>
      </c>
      <c r="AH61" s="25"/>
      <c r="AI61" s="25"/>
      <c r="AJ61" s="25"/>
      <c r="AK61" s="25"/>
      <c r="AL61" s="25"/>
      <c r="AM61" s="25"/>
      <c r="AN61" s="25"/>
      <c r="AO61" s="25"/>
      <c r="AP61" s="25"/>
      <c r="AQ61" s="32">
        <f t="shared" si="0"/>
        <v>314659642</v>
      </c>
      <c r="AR61" s="33" t="s">
        <v>277</v>
      </c>
    </row>
    <row r="62" spans="1:44" ht="51" x14ac:dyDescent="0.25">
      <c r="A62" s="52"/>
      <c r="B62" s="52"/>
      <c r="C62" s="62"/>
      <c r="D62" s="52"/>
      <c r="E62" s="62"/>
      <c r="F62" s="14" t="s">
        <v>128</v>
      </c>
      <c r="G62" s="12">
        <v>2402045</v>
      </c>
      <c r="H62" s="14" t="s">
        <v>139</v>
      </c>
      <c r="I62" s="12">
        <v>240204501</v>
      </c>
      <c r="J62" s="25">
        <v>3</v>
      </c>
      <c r="K62" s="52"/>
      <c r="L62" s="56"/>
      <c r="M62" s="56"/>
      <c r="N62" s="58"/>
      <c r="O62" s="26" t="s">
        <v>218</v>
      </c>
      <c r="P62" s="29"/>
      <c r="Q62" s="28">
        <v>3</v>
      </c>
      <c r="R62" s="12" t="s">
        <v>186</v>
      </c>
      <c r="S62" s="21" t="s">
        <v>203</v>
      </c>
      <c r="T62" s="28" t="s">
        <v>178</v>
      </c>
      <c r="U62" s="28">
        <v>0</v>
      </c>
      <c r="V62" s="28">
        <v>3</v>
      </c>
      <c r="W62" s="12">
        <v>0</v>
      </c>
      <c r="X62" s="12">
        <v>0</v>
      </c>
      <c r="Y62" s="32">
        <f t="shared" si="1"/>
        <v>110000000</v>
      </c>
      <c r="Z62" s="25">
        <v>10000000</v>
      </c>
      <c r="AA62" s="25"/>
      <c r="AB62" s="25"/>
      <c r="AC62" s="25"/>
      <c r="AD62" s="25"/>
      <c r="AE62" s="25"/>
      <c r="AF62" s="25"/>
      <c r="AG62" s="25">
        <v>100000000</v>
      </c>
      <c r="AH62" s="25"/>
      <c r="AI62" s="25"/>
      <c r="AJ62" s="25"/>
      <c r="AK62" s="25"/>
      <c r="AL62" s="25"/>
      <c r="AM62" s="25"/>
      <c r="AN62" s="25"/>
      <c r="AO62" s="25"/>
      <c r="AP62" s="25"/>
      <c r="AQ62" s="32">
        <f t="shared" si="0"/>
        <v>110000000</v>
      </c>
      <c r="AR62" s="33" t="s">
        <v>277</v>
      </c>
    </row>
    <row r="63" spans="1:44" ht="51" x14ac:dyDescent="0.25">
      <c r="A63" s="52"/>
      <c r="B63" s="52"/>
      <c r="C63" s="62"/>
      <c r="D63" s="52"/>
      <c r="E63" s="62"/>
      <c r="F63" s="14" t="s">
        <v>128</v>
      </c>
      <c r="G63" s="12">
        <v>2402045</v>
      </c>
      <c r="H63" s="14" t="s">
        <v>140</v>
      </c>
      <c r="I63" s="12">
        <v>240204503</v>
      </c>
      <c r="J63" s="25">
        <v>20</v>
      </c>
      <c r="K63" s="52"/>
      <c r="L63" s="56"/>
      <c r="M63" s="56"/>
      <c r="N63" s="58"/>
      <c r="O63" s="26" t="s">
        <v>219</v>
      </c>
      <c r="P63" s="29"/>
      <c r="Q63" s="28">
        <v>20</v>
      </c>
      <c r="R63" s="12" t="s">
        <v>186</v>
      </c>
      <c r="S63" s="21" t="s">
        <v>203</v>
      </c>
      <c r="T63" s="28" t="s">
        <v>178</v>
      </c>
      <c r="U63" s="28">
        <v>0</v>
      </c>
      <c r="V63" s="28">
        <v>20</v>
      </c>
      <c r="W63" s="12">
        <v>0</v>
      </c>
      <c r="X63" s="12">
        <v>0</v>
      </c>
      <c r="Y63" s="32">
        <f t="shared" si="1"/>
        <v>75177660</v>
      </c>
      <c r="Z63" s="25">
        <v>10000000</v>
      </c>
      <c r="AA63" s="25"/>
      <c r="AB63" s="25"/>
      <c r="AC63" s="25"/>
      <c r="AD63" s="25"/>
      <c r="AE63" s="25"/>
      <c r="AF63" s="25"/>
      <c r="AG63" s="25">
        <v>65177660</v>
      </c>
      <c r="AH63" s="25"/>
      <c r="AI63" s="25"/>
      <c r="AJ63" s="25"/>
      <c r="AK63" s="25"/>
      <c r="AL63" s="25"/>
      <c r="AM63" s="25"/>
      <c r="AN63" s="25"/>
      <c r="AO63" s="25"/>
      <c r="AP63" s="25"/>
      <c r="AQ63" s="32">
        <f t="shared" si="0"/>
        <v>75177660</v>
      </c>
      <c r="AR63" s="33" t="s">
        <v>277</v>
      </c>
    </row>
    <row r="64" spans="1:44" ht="51" hidden="1" x14ac:dyDescent="0.25">
      <c r="A64" s="52"/>
      <c r="B64" s="52"/>
      <c r="C64" s="62"/>
      <c r="D64" s="52"/>
      <c r="E64" s="62"/>
      <c r="F64" s="14" t="s">
        <v>129</v>
      </c>
      <c r="G64" s="12">
        <v>2402046</v>
      </c>
      <c r="H64" s="14" t="s">
        <v>141</v>
      </c>
      <c r="I64" s="12">
        <v>240204601</v>
      </c>
      <c r="J64" s="25">
        <v>0</v>
      </c>
      <c r="K64" s="52"/>
      <c r="L64" s="56"/>
      <c r="M64" s="56"/>
      <c r="N64" s="58"/>
      <c r="O64" s="26"/>
      <c r="P64" s="29"/>
      <c r="Q64" s="28"/>
      <c r="R64" s="12"/>
      <c r="S64" s="12"/>
      <c r="T64" s="28"/>
      <c r="U64" s="28"/>
      <c r="V64" s="28"/>
      <c r="W64" s="12"/>
      <c r="X64" s="12"/>
      <c r="Y64" s="32">
        <f t="shared" si="1"/>
        <v>0</v>
      </c>
      <c r="Z64" s="25"/>
      <c r="AA64" s="25"/>
      <c r="AB64" s="25"/>
      <c r="AC64" s="25"/>
      <c r="AD64" s="25"/>
      <c r="AE64" s="25"/>
      <c r="AF64" s="25"/>
      <c r="AG64" s="25"/>
      <c r="AH64" s="25"/>
      <c r="AI64" s="25"/>
      <c r="AJ64" s="25"/>
      <c r="AK64" s="25"/>
      <c r="AL64" s="25"/>
      <c r="AM64" s="25"/>
      <c r="AN64" s="25"/>
      <c r="AO64" s="25"/>
      <c r="AP64" s="25"/>
      <c r="AQ64" s="32">
        <f t="shared" si="0"/>
        <v>0</v>
      </c>
      <c r="AR64" s="33" t="s">
        <v>277</v>
      </c>
    </row>
    <row r="65" spans="1:44" ht="51" hidden="1" x14ac:dyDescent="0.25">
      <c r="A65" s="52"/>
      <c r="B65" s="52"/>
      <c r="C65" s="62"/>
      <c r="D65" s="52"/>
      <c r="E65" s="62"/>
      <c r="F65" s="14" t="s">
        <v>130</v>
      </c>
      <c r="G65" s="12">
        <v>2402048</v>
      </c>
      <c r="H65" s="14" t="s">
        <v>142</v>
      </c>
      <c r="I65" s="12">
        <v>240204800</v>
      </c>
      <c r="J65" s="25">
        <v>1</v>
      </c>
      <c r="K65" s="52"/>
      <c r="L65" s="56"/>
      <c r="M65" s="56"/>
      <c r="N65" s="58"/>
      <c r="O65" s="69" t="s">
        <v>220</v>
      </c>
      <c r="P65" s="29"/>
      <c r="Q65" s="28">
        <v>1</v>
      </c>
      <c r="R65" s="12" t="s">
        <v>186</v>
      </c>
      <c r="S65" s="21" t="s">
        <v>203</v>
      </c>
      <c r="T65" s="28" t="s">
        <v>178</v>
      </c>
      <c r="U65" s="28">
        <v>0</v>
      </c>
      <c r="V65" s="28">
        <v>1</v>
      </c>
      <c r="W65" s="12">
        <v>0</v>
      </c>
      <c r="X65" s="12">
        <v>0</v>
      </c>
      <c r="Y65" s="32">
        <f t="shared" si="1"/>
        <v>0</v>
      </c>
      <c r="Z65" s="25"/>
      <c r="AA65" s="25"/>
      <c r="AB65" s="25"/>
      <c r="AC65" s="25"/>
      <c r="AD65" s="25"/>
      <c r="AE65" s="25"/>
      <c r="AF65" s="25"/>
      <c r="AG65" s="25"/>
      <c r="AH65" s="25"/>
      <c r="AI65" s="25"/>
      <c r="AJ65" s="25"/>
      <c r="AK65" s="25"/>
      <c r="AL65" s="25"/>
      <c r="AM65" s="25"/>
      <c r="AN65" s="25"/>
      <c r="AO65" s="25"/>
      <c r="AP65" s="25"/>
      <c r="AQ65" s="32">
        <f t="shared" si="0"/>
        <v>0</v>
      </c>
      <c r="AR65" s="33" t="s">
        <v>277</v>
      </c>
    </row>
    <row r="66" spans="1:44" ht="51" hidden="1" x14ac:dyDescent="0.25">
      <c r="A66" s="52"/>
      <c r="B66" s="52"/>
      <c r="C66" s="62"/>
      <c r="D66" s="52"/>
      <c r="E66" s="62"/>
      <c r="F66" s="14" t="s">
        <v>131</v>
      </c>
      <c r="G66" s="12">
        <v>2402096</v>
      </c>
      <c r="H66" s="14" t="s">
        <v>143</v>
      </c>
      <c r="I66" s="12">
        <v>240209600</v>
      </c>
      <c r="J66" s="25">
        <v>0</v>
      </c>
      <c r="K66" s="52"/>
      <c r="L66" s="56"/>
      <c r="M66" s="56"/>
      <c r="N66" s="58"/>
      <c r="O66" s="70"/>
      <c r="P66" s="29"/>
      <c r="Q66" s="28"/>
      <c r="R66" s="12"/>
      <c r="S66" s="21"/>
      <c r="T66" s="28"/>
      <c r="U66" s="28"/>
      <c r="V66" s="28"/>
      <c r="W66" s="12"/>
      <c r="X66" s="12"/>
      <c r="Y66" s="32">
        <f t="shared" si="1"/>
        <v>0</v>
      </c>
      <c r="Z66" s="25"/>
      <c r="AA66" s="25"/>
      <c r="AB66" s="25"/>
      <c r="AC66" s="25"/>
      <c r="AD66" s="25"/>
      <c r="AE66" s="25"/>
      <c r="AF66" s="25"/>
      <c r="AG66" s="25"/>
      <c r="AH66" s="25"/>
      <c r="AI66" s="25"/>
      <c r="AJ66" s="25"/>
      <c r="AK66" s="25"/>
      <c r="AL66" s="25"/>
      <c r="AM66" s="25"/>
      <c r="AN66" s="25"/>
      <c r="AO66" s="25"/>
      <c r="AP66" s="25"/>
      <c r="AQ66" s="32">
        <f t="shared" si="0"/>
        <v>0</v>
      </c>
      <c r="AR66" s="33" t="s">
        <v>277</v>
      </c>
    </row>
    <row r="67" spans="1:44" ht="51" x14ac:dyDescent="0.25">
      <c r="A67" s="52"/>
      <c r="B67" s="52"/>
      <c r="C67" s="62"/>
      <c r="D67" s="52"/>
      <c r="E67" s="62"/>
      <c r="F67" s="14" t="s">
        <v>132</v>
      </c>
      <c r="G67" s="12">
        <v>2402114</v>
      </c>
      <c r="H67" s="14" t="s">
        <v>144</v>
      </c>
      <c r="I67" s="12">
        <v>240211400</v>
      </c>
      <c r="J67" s="25">
        <v>1</v>
      </c>
      <c r="K67" s="52"/>
      <c r="L67" s="56"/>
      <c r="M67" s="56"/>
      <c r="N67" s="58"/>
      <c r="O67" s="26" t="s">
        <v>226</v>
      </c>
      <c r="P67" s="29"/>
      <c r="Q67" s="28">
        <v>1</v>
      </c>
      <c r="R67" s="12" t="s">
        <v>186</v>
      </c>
      <c r="S67" s="21" t="s">
        <v>203</v>
      </c>
      <c r="T67" s="28" t="s">
        <v>178</v>
      </c>
      <c r="U67" s="28">
        <v>0</v>
      </c>
      <c r="V67" s="28">
        <v>1</v>
      </c>
      <c r="W67" s="12">
        <v>0</v>
      </c>
      <c r="X67" s="12">
        <v>0</v>
      </c>
      <c r="Y67" s="32">
        <f t="shared" si="1"/>
        <v>223705702</v>
      </c>
      <c r="Z67" s="25">
        <v>16055112</v>
      </c>
      <c r="AA67" s="25"/>
      <c r="AB67" s="25"/>
      <c r="AC67" s="25"/>
      <c r="AD67" s="25"/>
      <c r="AE67" s="25"/>
      <c r="AF67" s="25">
        <v>18207660</v>
      </c>
      <c r="AG67" s="25">
        <v>189442930</v>
      </c>
      <c r="AH67" s="25"/>
      <c r="AI67" s="25"/>
      <c r="AJ67" s="25"/>
      <c r="AK67" s="25"/>
      <c r="AL67" s="25"/>
      <c r="AM67" s="25"/>
      <c r="AN67" s="25"/>
      <c r="AO67" s="25"/>
      <c r="AP67" s="25"/>
      <c r="AQ67" s="32">
        <f t="shared" si="0"/>
        <v>223705702</v>
      </c>
      <c r="AR67" s="33" t="s">
        <v>277</v>
      </c>
    </row>
    <row r="68" spans="1:44" ht="51" hidden="1" x14ac:dyDescent="0.25">
      <c r="A68" s="52"/>
      <c r="B68" s="52"/>
      <c r="C68" s="62"/>
      <c r="D68" s="52"/>
      <c r="E68" s="62"/>
      <c r="F68" s="14" t="s">
        <v>132</v>
      </c>
      <c r="G68" s="12">
        <v>2402114</v>
      </c>
      <c r="H68" s="14" t="s">
        <v>145</v>
      </c>
      <c r="I68" s="12">
        <v>240211403</v>
      </c>
      <c r="J68" s="25">
        <v>1</v>
      </c>
      <c r="K68" s="52"/>
      <c r="L68" s="56"/>
      <c r="M68" s="56"/>
      <c r="N68" s="58"/>
      <c r="O68" s="26" t="s">
        <v>221</v>
      </c>
      <c r="P68" s="29"/>
      <c r="Q68" s="28">
        <v>1</v>
      </c>
      <c r="R68" s="12" t="s">
        <v>186</v>
      </c>
      <c r="S68" s="21" t="s">
        <v>203</v>
      </c>
      <c r="T68" s="28" t="s">
        <v>178</v>
      </c>
      <c r="U68" s="28">
        <v>0</v>
      </c>
      <c r="V68" s="28">
        <v>0</v>
      </c>
      <c r="W68" s="12">
        <v>0</v>
      </c>
      <c r="X68" s="12">
        <v>0</v>
      </c>
      <c r="Y68" s="32">
        <f t="shared" si="1"/>
        <v>0</v>
      </c>
      <c r="Z68" s="25"/>
      <c r="AA68" s="25"/>
      <c r="AB68" s="25"/>
      <c r="AC68" s="25"/>
      <c r="AD68" s="25"/>
      <c r="AE68" s="25"/>
      <c r="AF68" s="25"/>
      <c r="AG68" s="25"/>
      <c r="AH68" s="25"/>
      <c r="AI68" s="25"/>
      <c r="AJ68" s="25"/>
      <c r="AK68" s="25"/>
      <c r="AL68" s="25"/>
      <c r="AM68" s="25"/>
      <c r="AN68" s="25"/>
      <c r="AO68" s="25"/>
      <c r="AP68" s="25"/>
      <c r="AQ68" s="32">
        <f t="shared" si="0"/>
        <v>0</v>
      </c>
      <c r="AR68" s="33" t="s">
        <v>277</v>
      </c>
    </row>
    <row r="69" spans="1:44" ht="51" x14ac:dyDescent="0.25">
      <c r="A69" s="52"/>
      <c r="B69" s="52"/>
      <c r="C69" s="62"/>
      <c r="D69" s="52"/>
      <c r="E69" s="62"/>
      <c r="F69" s="14" t="s">
        <v>133</v>
      </c>
      <c r="G69" s="12">
        <v>2402115</v>
      </c>
      <c r="H69" s="14" t="s">
        <v>146</v>
      </c>
      <c r="I69" s="12">
        <v>240211500</v>
      </c>
      <c r="J69" s="25">
        <v>2</v>
      </c>
      <c r="K69" s="52"/>
      <c r="L69" s="56"/>
      <c r="M69" s="56"/>
      <c r="N69" s="58"/>
      <c r="O69" s="26" t="s">
        <v>222</v>
      </c>
      <c r="P69" s="29"/>
      <c r="Q69" s="28">
        <v>2</v>
      </c>
      <c r="R69" s="12" t="s">
        <v>186</v>
      </c>
      <c r="S69" s="21" t="s">
        <v>203</v>
      </c>
      <c r="T69" s="28" t="s">
        <v>178</v>
      </c>
      <c r="U69" s="28">
        <v>1</v>
      </c>
      <c r="V69" s="28">
        <v>1</v>
      </c>
      <c r="W69" s="12">
        <v>0</v>
      </c>
      <c r="X69" s="12">
        <v>0</v>
      </c>
      <c r="Y69" s="32">
        <f t="shared" si="1"/>
        <v>30000000</v>
      </c>
      <c r="Z69" s="25">
        <v>30000000</v>
      </c>
      <c r="AA69" s="25"/>
      <c r="AB69" s="25"/>
      <c r="AC69" s="25"/>
      <c r="AD69" s="25"/>
      <c r="AE69" s="25"/>
      <c r="AF69" s="25"/>
      <c r="AG69" s="25"/>
      <c r="AH69" s="25"/>
      <c r="AI69" s="25"/>
      <c r="AJ69" s="25"/>
      <c r="AK69" s="25"/>
      <c r="AL69" s="25"/>
      <c r="AM69" s="25"/>
      <c r="AN69" s="25"/>
      <c r="AO69" s="25"/>
      <c r="AP69" s="25"/>
      <c r="AQ69" s="32">
        <f t="shared" si="0"/>
        <v>30000000</v>
      </c>
      <c r="AR69" s="33" t="s">
        <v>277</v>
      </c>
    </row>
    <row r="70" spans="1:44" ht="51" hidden="1" x14ac:dyDescent="0.25">
      <c r="A70" s="52"/>
      <c r="B70" s="52"/>
      <c r="C70" s="62"/>
      <c r="D70" s="52"/>
      <c r="E70" s="62"/>
      <c r="F70" s="71" t="s">
        <v>133</v>
      </c>
      <c r="G70" s="22">
        <v>2402112</v>
      </c>
      <c r="H70" s="71" t="s">
        <v>147</v>
      </c>
      <c r="I70" s="22">
        <v>240211200</v>
      </c>
      <c r="J70" s="66">
        <v>38</v>
      </c>
      <c r="K70" s="52"/>
      <c r="L70" s="56"/>
      <c r="M70" s="56"/>
      <c r="N70" s="58"/>
      <c r="O70" s="26" t="s">
        <v>223</v>
      </c>
      <c r="P70" s="29"/>
      <c r="Q70" s="28">
        <v>38</v>
      </c>
      <c r="R70" s="12" t="s">
        <v>186</v>
      </c>
      <c r="S70" s="21" t="s">
        <v>203</v>
      </c>
      <c r="T70" s="28" t="s">
        <v>178</v>
      </c>
      <c r="U70" s="28">
        <v>0</v>
      </c>
      <c r="V70" s="28">
        <v>38</v>
      </c>
      <c r="W70" s="12">
        <v>0</v>
      </c>
      <c r="X70" s="12">
        <v>0</v>
      </c>
      <c r="Y70" s="74">
        <f t="shared" si="1"/>
        <v>0</v>
      </c>
      <c r="Z70" s="66"/>
      <c r="AA70" s="66"/>
      <c r="AB70" s="66"/>
      <c r="AC70" s="66"/>
      <c r="AD70" s="66"/>
      <c r="AE70" s="66"/>
      <c r="AF70" s="66"/>
      <c r="AG70" s="66"/>
      <c r="AH70" s="66"/>
      <c r="AI70" s="66"/>
      <c r="AJ70" s="66"/>
      <c r="AK70" s="66"/>
      <c r="AL70" s="66"/>
      <c r="AM70" s="66"/>
      <c r="AN70" s="66"/>
      <c r="AO70" s="66"/>
      <c r="AP70" s="66"/>
      <c r="AQ70" s="32">
        <f t="shared" si="0"/>
        <v>0</v>
      </c>
      <c r="AR70" s="33" t="s">
        <v>277</v>
      </c>
    </row>
    <row r="71" spans="1:44" ht="54" hidden="1" x14ac:dyDescent="0.25">
      <c r="A71" s="52"/>
      <c r="B71" s="52"/>
      <c r="C71" s="62"/>
      <c r="D71" s="52"/>
      <c r="E71" s="62"/>
      <c r="F71" s="72"/>
      <c r="G71" s="22"/>
      <c r="H71" s="72"/>
      <c r="I71" s="22"/>
      <c r="J71" s="67"/>
      <c r="K71" s="52"/>
      <c r="L71" s="56"/>
      <c r="M71" s="56"/>
      <c r="N71" s="58"/>
      <c r="O71" s="26" t="s">
        <v>224</v>
      </c>
      <c r="P71" s="29"/>
      <c r="Q71" s="28">
        <v>2</v>
      </c>
      <c r="R71" s="12" t="s">
        <v>186</v>
      </c>
      <c r="S71" s="21" t="s">
        <v>187</v>
      </c>
      <c r="T71" s="28" t="s">
        <v>178</v>
      </c>
      <c r="U71" s="28">
        <v>0</v>
      </c>
      <c r="V71" s="28">
        <v>2</v>
      </c>
      <c r="W71" s="12">
        <v>0</v>
      </c>
      <c r="X71" s="12">
        <v>0</v>
      </c>
      <c r="Y71" s="75"/>
      <c r="Z71" s="67"/>
      <c r="AA71" s="67"/>
      <c r="AB71" s="67"/>
      <c r="AC71" s="67"/>
      <c r="AD71" s="67"/>
      <c r="AE71" s="67"/>
      <c r="AF71" s="67"/>
      <c r="AG71" s="67"/>
      <c r="AH71" s="67"/>
      <c r="AI71" s="67"/>
      <c r="AJ71" s="67"/>
      <c r="AK71" s="67"/>
      <c r="AL71" s="67"/>
      <c r="AM71" s="67"/>
      <c r="AN71" s="67"/>
      <c r="AO71" s="67"/>
      <c r="AP71" s="67"/>
      <c r="AQ71" s="32">
        <f t="shared" si="0"/>
        <v>0</v>
      </c>
      <c r="AR71" s="33" t="s">
        <v>277</v>
      </c>
    </row>
    <row r="72" spans="1:44" ht="51" hidden="1" x14ac:dyDescent="0.25">
      <c r="A72" s="52"/>
      <c r="B72" s="52"/>
      <c r="C72" s="62"/>
      <c r="D72" s="52"/>
      <c r="E72" s="62"/>
      <c r="F72" s="73"/>
      <c r="G72" s="22"/>
      <c r="H72" s="73"/>
      <c r="I72" s="22"/>
      <c r="J72" s="68"/>
      <c r="K72" s="52"/>
      <c r="L72" s="56"/>
      <c r="M72" s="56"/>
      <c r="N72" s="58"/>
      <c r="O72" s="26" t="s">
        <v>225</v>
      </c>
      <c r="P72" s="29"/>
      <c r="Q72" s="28">
        <v>1</v>
      </c>
      <c r="R72" s="12" t="s">
        <v>186</v>
      </c>
      <c r="S72" s="21" t="s">
        <v>203</v>
      </c>
      <c r="T72" s="28" t="s">
        <v>178</v>
      </c>
      <c r="U72" s="28">
        <v>0</v>
      </c>
      <c r="V72" s="28">
        <v>1</v>
      </c>
      <c r="W72" s="12">
        <v>0</v>
      </c>
      <c r="X72" s="12">
        <v>0</v>
      </c>
      <c r="Y72" s="76"/>
      <c r="Z72" s="68"/>
      <c r="AA72" s="68"/>
      <c r="AB72" s="68"/>
      <c r="AC72" s="68"/>
      <c r="AD72" s="68"/>
      <c r="AE72" s="68"/>
      <c r="AF72" s="68"/>
      <c r="AG72" s="68"/>
      <c r="AH72" s="68"/>
      <c r="AI72" s="68"/>
      <c r="AJ72" s="68"/>
      <c r="AK72" s="68"/>
      <c r="AL72" s="68"/>
      <c r="AM72" s="68"/>
      <c r="AN72" s="68"/>
      <c r="AO72" s="68"/>
      <c r="AP72" s="68"/>
      <c r="AQ72" s="32">
        <f t="shared" si="0"/>
        <v>0</v>
      </c>
      <c r="AR72" s="33" t="s">
        <v>277</v>
      </c>
    </row>
    <row r="73" spans="1:44" ht="51" hidden="1" x14ac:dyDescent="0.25">
      <c r="A73" s="52"/>
      <c r="B73" s="52"/>
      <c r="C73" s="62"/>
      <c r="D73" s="52"/>
      <c r="E73" s="55"/>
      <c r="F73" s="14" t="s">
        <v>134</v>
      </c>
      <c r="G73" s="12">
        <v>2402118</v>
      </c>
      <c r="H73" s="14" t="s">
        <v>148</v>
      </c>
      <c r="I73" s="12">
        <v>240211807</v>
      </c>
      <c r="J73" s="25">
        <v>1</v>
      </c>
      <c r="K73" s="53"/>
      <c r="L73" s="57"/>
      <c r="M73" s="57"/>
      <c r="N73" s="59"/>
      <c r="O73" s="26" t="s">
        <v>227</v>
      </c>
      <c r="P73" s="29"/>
      <c r="Q73" s="28">
        <v>1</v>
      </c>
      <c r="R73" s="12" t="s">
        <v>186</v>
      </c>
      <c r="S73" s="21" t="s">
        <v>203</v>
      </c>
      <c r="T73" s="28" t="s">
        <v>178</v>
      </c>
      <c r="U73" s="28">
        <v>0</v>
      </c>
      <c r="V73" s="28">
        <v>1</v>
      </c>
      <c r="W73" s="12">
        <v>0</v>
      </c>
      <c r="X73" s="12">
        <v>0</v>
      </c>
      <c r="Y73" s="32">
        <f t="shared" si="1"/>
        <v>0</v>
      </c>
      <c r="Z73" s="25"/>
      <c r="AA73" s="25"/>
      <c r="AB73" s="25"/>
      <c r="AC73" s="25"/>
      <c r="AD73" s="25"/>
      <c r="AE73" s="25"/>
      <c r="AF73" s="25"/>
      <c r="AG73" s="25"/>
      <c r="AH73" s="25"/>
      <c r="AI73" s="25"/>
      <c r="AJ73" s="25"/>
      <c r="AK73" s="25"/>
      <c r="AL73" s="25"/>
      <c r="AM73" s="25"/>
      <c r="AN73" s="25"/>
      <c r="AO73" s="25"/>
      <c r="AP73" s="25"/>
      <c r="AQ73" s="32">
        <f t="shared" si="0"/>
        <v>0</v>
      </c>
      <c r="AR73" s="33" t="s">
        <v>277</v>
      </c>
    </row>
    <row r="74" spans="1:44" ht="51" hidden="1" x14ac:dyDescent="0.25">
      <c r="A74" s="52"/>
      <c r="B74" s="52"/>
      <c r="C74" s="62"/>
      <c r="D74" s="52"/>
      <c r="E74" s="65">
        <v>2409</v>
      </c>
      <c r="F74" s="14" t="s">
        <v>150</v>
      </c>
      <c r="G74" s="12">
        <v>2409013</v>
      </c>
      <c r="H74" s="14" t="s">
        <v>151</v>
      </c>
      <c r="I74" s="12">
        <v>240901302</v>
      </c>
      <c r="J74" s="25">
        <v>0</v>
      </c>
      <c r="K74" s="60" t="s">
        <v>149</v>
      </c>
      <c r="L74" s="63"/>
      <c r="M74" s="63"/>
      <c r="N74" s="64">
        <v>20000000</v>
      </c>
      <c r="O74" s="30"/>
      <c r="P74" s="29"/>
      <c r="Q74" s="80"/>
      <c r="R74" s="61"/>
      <c r="S74" s="61"/>
      <c r="T74" s="80"/>
      <c r="U74" s="80"/>
      <c r="V74" s="80"/>
      <c r="W74" s="61"/>
      <c r="X74" s="61"/>
      <c r="Y74" s="32">
        <f t="shared" si="1"/>
        <v>0</v>
      </c>
      <c r="Z74" s="66"/>
      <c r="AA74" s="66"/>
      <c r="AB74" s="66"/>
      <c r="AC74" s="66"/>
      <c r="AD74" s="66"/>
      <c r="AE74" s="66"/>
      <c r="AF74" s="66"/>
      <c r="AG74" s="66"/>
      <c r="AH74" s="66"/>
      <c r="AI74" s="66"/>
      <c r="AJ74" s="66"/>
      <c r="AK74" s="66"/>
      <c r="AL74" s="66"/>
      <c r="AM74" s="66"/>
      <c r="AN74" s="66"/>
      <c r="AO74" s="66"/>
      <c r="AP74" s="66"/>
      <c r="AQ74" s="32">
        <f t="shared" si="0"/>
        <v>0</v>
      </c>
      <c r="AR74" s="33" t="s">
        <v>277</v>
      </c>
    </row>
    <row r="75" spans="1:44" ht="51" hidden="1" x14ac:dyDescent="0.25">
      <c r="A75" s="53"/>
      <c r="B75" s="53"/>
      <c r="C75" s="55"/>
      <c r="D75" s="53"/>
      <c r="E75" s="65"/>
      <c r="F75" s="14" t="s">
        <v>150</v>
      </c>
      <c r="G75" s="12">
        <v>2409013</v>
      </c>
      <c r="H75" s="14" t="s">
        <v>152</v>
      </c>
      <c r="I75" s="12">
        <v>240901307</v>
      </c>
      <c r="J75" s="25">
        <v>0</v>
      </c>
      <c r="K75" s="52"/>
      <c r="L75" s="57"/>
      <c r="M75" s="57"/>
      <c r="N75" s="59"/>
      <c r="O75" s="30"/>
      <c r="P75" s="29"/>
      <c r="Q75" s="82"/>
      <c r="R75" s="55"/>
      <c r="S75" s="55"/>
      <c r="T75" s="82"/>
      <c r="U75" s="82"/>
      <c r="V75" s="82"/>
      <c r="W75" s="55"/>
      <c r="X75" s="55"/>
      <c r="Y75" s="32">
        <f t="shared" si="1"/>
        <v>0</v>
      </c>
      <c r="Z75" s="68"/>
      <c r="AA75" s="68"/>
      <c r="AB75" s="68"/>
      <c r="AC75" s="68"/>
      <c r="AD75" s="68"/>
      <c r="AE75" s="68"/>
      <c r="AF75" s="68"/>
      <c r="AG75" s="68"/>
      <c r="AH75" s="68"/>
      <c r="AI75" s="68"/>
      <c r="AJ75" s="68"/>
      <c r="AK75" s="68"/>
      <c r="AL75" s="68"/>
      <c r="AM75" s="68"/>
      <c r="AN75" s="68"/>
      <c r="AO75" s="68"/>
      <c r="AP75" s="68"/>
      <c r="AQ75" s="32">
        <f t="shared" si="0"/>
        <v>0</v>
      </c>
      <c r="AR75" s="33" t="s">
        <v>277</v>
      </c>
    </row>
    <row r="76" spans="1:44" ht="54" x14ac:dyDescent="0.25">
      <c r="A76" s="60" t="s">
        <v>40</v>
      </c>
      <c r="B76" s="60" t="s">
        <v>38</v>
      </c>
      <c r="C76" s="61">
        <v>45</v>
      </c>
      <c r="D76" s="60" t="s">
        <v>41</v>
      </c>
      <c r="E76" s="61">
        <v>4599</v>
      </c>
      <c r="F76" s="14" t="s">
        <v>44</v>
      </c>
      <c r="G76" s="12">
        <v>4599031</v>
      </c>
      <c r="H76" s="18" t="s">
        <v>47</v>
      </c>
      <c r="I76" s="12">
        <v>459903105</v>
      </c>
      <c r="J76" s="25">
        <v>1</v>
      </c>
      <c r="K76" s="60" t="s">
        <v>173</v>
      </c>
      <c r="L76" s="63"/>
      <c r="M76" s="63"/>
      <c r="N76" s="64">
        <v>90000000</v>
      </c>
      <c r="O76" s="26" t="s">
        <v>228</v>
      </c>
      <c r="P76" s="29"/>
      <c r="Q76" s="28">
        <v>1</v>
      </c>
      <c r="R76" s="12" t="s">
        <v>186</v>
      </c>
      <c r="S76" s="21" t="s">
        <v>203</v>
      </c>
      <c r="T76" s="28" t="s">
        <v>178</v>
      </c>
      <c r="U76" s="28">
        <v>0</v>
      </c>
      <c r="V76" s="28">
        <v>1</v>
      </c>
      <c r="W76" s="12">
        <v>0</v>
      </c>
      <c r="X76" s="12">
        <v>0</v>
      </c>
      <c r="Y76" s="32">
        <f t="shared" si="1"/>
        <v>31994272</v>
      </c>
      <c r="Z76" s="25"/>
      <c r="AA76" s="25"/>
      <c r="AB76" s="25"/>
      <c r="AC76" s="25"/>
      <c r="AD76" s="25"/>
      <c r="AE76" s="25"/>
      <c r="AF76" s="25">
        <v>31994272</v>
      </c>
      <c r="AG76" s="25"/>
      <c r="AH76" s="25"/>
      <c r="AI76" s="25"/>
      <c r="AJ76" s="25"/>
      <c r="AK76" s="25"/>
      <c r="AL76" s="25"/>
      <c r="AM76" s="25"/>
      <c r="AN76" s="25"/>
      <c r="AO76" s="25"/>
      <c r="AP76" s="25"/>
      <c r="AQ76" s="32">
        <f t="shared" si="0"/>
        <v>31994272</v>
      </c>
      <c r="AR76" s="33" t="s">
        <v>277</v>
      </c>
    </row>
    <row r="77" spans="1:44" ht="51.75" thickBot="1" x14ac:dyDescent="0.3">
      <c r="A77" s="53"/>
      <c r="B77" s="53"/>
      <c r="C77" s="55"/>
      <c r="D77" s="53"/>
      <c r="E77" s="55"/>
      <c r="F77" s="14" t="s">
        <v>43</v>
      </c>
      <c r="G77" s="12">
        <v>4599030</v>
      </c>
      <c r="H77" s="18" t="s">
        <v>288</v>
      </c>
      <c r="I77" s="12">
        <v>459903003</v>
      </c>
      <c r="J77" s="25">
        <v>1</v>
      </c>
      <c r="K77" s="53"/>
      <c r="L77" s="57"/>
      <c r="M77" s="57"/>
      <c r="N77" s="59"/>
      <c r="O77" s="30" t="s">
        <v>229</v>
      </c>
      <c r="P77" s="29"/>
      <c r="Q77" s="28">
        <v>1</v>
      </c>
      <c r="R77" s="12" t="s">
        <v>186</v>
      </c>
      <c r="S77" s="21" t="s">
        <v>203</v>
      </c>
      <c r="T77" s="28" t="s">
        <v>178</v>
      </c>
      <c r="U77" s="28">
        <v>0</v>
      </c>
      <c r="V77" s="28">
        <v>1</v>
      </c>
      <c r="W77" s="12">
        <v>0</v>
      </c>
      <c r="X77" s="12">
        <v>0</v>
      </c>
      <c r="Y77" s="32">
        <f t="shared" si="1"/>
        <v>180000000</v>
      </c>
      <c r="Z77" s="25">
        <v>100000000</v>
      </c>
      <c r="AA77" s="25"/>
      <c r="AB77" s="25"/>
      <c r="AC77" s="25"/>
      <c r="AD77" s="25"/>
      <c r="AE77" s="25"/>
      <c r="AF77" s="25">
        <v>80000000</v>
      </c>
      <c r="AG77" s="25"/>
      <c r="AH77" s="25"/>
      <c r="AI77" s="25"/>
      <c r="AJ77" s="25"/>
      <c r="AK77" s="25"/>
      <c r="AL77" s="25"/>
      <c r="AM77" s="25"/>
      <c r="AN77" s="25"/>
      <c r="AO77" s="25"/>
      <c r="AP77" s="25"/>
      <c r="AQ77" s="32">
        <f t="shared" ref="AQ77:AQ84" si="4">+SUM(Z77:AP77)</f>
        <v>180000000</v>
      </c>
      <c r="AR77" s="33" t="s">
        <v>277</v>
      </c>
    </row>
    <row r="78" spans="1:44" ht="51" x14ac:dyDescent="0.25">
      <c r="A78" s="60" t="s">
        <v>279</v>
      </c>
      <c r="B78" s="60" t="s">
        <v>280</v>
      </c>
      <c r="C78" s="61">
        <v>23</v>
      </c>
      <c r="D78" s="60" t="s">
        <v>279</v>
      </c>
      <c r="E78" s="61">
        <v>2301</v>
      </c>
      <c r="F78" s="47" t="s">
        <v>281</v>
      </c>
      <c r="G78" s="12">
        <v>4599031</v>
      </c>
      <c r="H78" s="18" t="s">
        <v>289</v>
      </c>
      <c r="I78" s="12">
        <v>459903105</v>
      </c>
      <c r="J78" s="25">
        <v>1</v>
      </c>
      <c r="K78" s="60" t="s">
        <v>173</v>
      </c>
      <c r="L78" s="63"/>
      <c r="M78" s="63"/>
      <c r="N78" s="64">
        <v>90000000</v>
      </c>
      <c r="O78" s="26" t="s">
        <v>295</v>
      </c>
      <c r="P78" s="29"/>
      <c r="Q78" s="28">
        <v>1</v>
      </c>
      <c r="R78" s="12" t="s">
        <v>186</v>
      </c>
      <c r="S78" s="21" t="s">
        <v>187</v>
      </c>
      <c r="T78" s="28" t="s">
        <v>178</v>
      </c>
      <c r="U78" s="28">
        <v>0</v>
      </c>
      <c r="V78" s="28">
        <v>1</v>
      </c>
      <c r="W78" s="12">
        <v>0</v>
      </c>
      <c r="X78" s="12">
        <v>0</v>
      </c>
      <c r="Y78" s="32">
        <f t="shared" ref="Y78:Y84" si="5">+AQ78</f>
        <v>5000000</v>
      </c>
      <c r="Z78" s="25"/>
      <c r="AA78" s="25"/>
      <c r="AB78" s="25"/>
      <c r="AC78" s="25"/>
      <c r="AD78" s="25"/>
      <c r="AE78" s="25"/>
      <c r="AF78" s="25"/>
      <c r="AG78" s="25">
        <v>5000000</v>
      </c>
      <c r="AH78" s="25"/>
      <c r="AI78" s="25"/>
      <c r="AJ78" s="25"/>
      <c r="AK78" s="25"/>
      <c r="AL78" s="25"/>
      <c r="AM78" s="25"/>
      <c r="AN78" s="25"/>
      <c r="AO78" s="25"/>
      <c r="AP78" s="25"/>
      <c r="AQ78" s="32">
        <f t="shared" si="4"/>
        <v>5000000</v>
      </c>
      <c r="AR78" s="33" t="s">
        <v>277</v>
      </c>
    </row>
    <row r="79" spans="1:44" ht="54" x14ac:dyDescent="0.25">
      <c r="A79" s="52"/>
      <c r="B79" s="52"/>
      <c r="C79" s="62"/>
      <c r="D79" s="52"/>
      <c r="E79" s="62"/>
      <c r="F79" s="48" t="s">
        <v>282</v>
      </c>
      <c r="G79" s="12"/>
      <c r="H79" s="18" t="s">
        <v>290</v>
      </c>
      <c r="I79" s="12"/>
      <c r="J79" s="25">
        <v>2</v>
      </c>
      <c r="K79" s="52"/>
      <c r="L79" s="56"/>
      <c r="M79" s="56"/>
      <c r="N79" s="58"/>
      <c r="O79" s="26" t="s">
        <v>296</v>
      </c>
      <c r="P79" s="29"/>
      <c r="Q79" s="28">
        <v>2</v>
      </c>
      <c r="R79" s="12" t="s">
        <v>186</v>
      </c>
      <c r="S79" s="21" t="s">
        <v>297</v>
      </c>
      <c r="T79" s="28" t="s">
        <v>178</v>
      </c>
      <c r="U79" s="28">
        <v>0</v>
      </c>
      <c r="V79" s="28">
        <v>2</v>
      </c>
      <c r="W79" s="12">
        <v>0</v>
      </c>
      <c r="X79" s="12">
        <v>0</v>
      </c>
      <c r="Y79" s="32">
        <f t="shared" si="5"/>
        <v>5000000</v>
      </c>
      <c r="Z79" s="25"/>
      <c r="AA79" s="25"/>
      <c r="AB79" s="25"/>
      <c r="AC79" s="25"/>
      <c r="AD79" s="25"/>
      <c r="AE79" s="25"/>
      <c r="AF79" s="25"/>
      <c r="AG79" s="25">
        <v>5000000</v>
      </c>
      <c r="AH79" s="25"/>
      <c r="AI79" s="25"/>
      <c r="AJ79" s="25"/>
      <c r="AK79" s="25"/>
      <c r="AL79" s="25"/>
      <c r="AM79" s="25"/>
      <c r="AN79" s="25"/>
      <c r="AO79" s="25"/>
      <c r="AP79" s="25"/>
      <c r="AQ79" s="32">
        <f t="shared" si="4"/>
        <v>5000000</v>
      </c>
      <c r="AR79" s="33" t="s">
        <v>277</v>
      </c>
    </row>
    <row r="80" spans="1:44" ht="51" x14ac:dyDescent="0.25">
      <c r="A80" s="52"/>
      <c r="B80" s="52"/>
      <c r="C80" s="62"/>
      <c r="D80" s="52"/>
      <c r="E80" s="62"/>
      <c r="F80" s="48" t="s">
        <v>283</v>
      </c>
      <c r="G80" s="12"/>
      <c r="H80" s="18" t="s">
        <v>291</v>
      </c>
      <c r="I80" s="12"/>
      <c r="J80" s="25">
        <v>10</v>
      </c>
      <c r="K80" s="52"/>
      <c r="L80" s="56"/>
      <c r="M80" s="56"/>
      <c r="N80" s="58"/>
      <c r="O80" s="26" t="s">
        <v>299</v>
      </c>
      <c r="P80" s="29"/>
      <c r="Q80" s="28">
        <v>10</v>
      </c>
      <c r="R80" s="12" t="s">
        <v>186</v>
      </c>
      <c r="S80" s="21" t="s">
        <v>298</v>
      </c>
      <c r="T80" s="28" t="s">
        <v>178</v>
      </c>
      <c r="U80" s="28">
        <v>0</v>
      </c>
      <c r="V80" s="28">
        <v>10</v>
      </c>
      <c r="W80" s="12">
        <v>0</v>
      </c>
      <c r="X80" s="12">
        <v>0</v>
      </c>
      <c r="Y80" s="32">
        <f t="shared" si="5"/>
        <v>3000000</v>
      </c>
      <c r="Z80" s="25"/>
      <c r="AA80" s="25"/>
      <c r="AB80" s="25"/>
      <c r="AC80" s="25"/>
      <c r="AD80" s="25"/>
      <c r="AE80" s="25"/>
      <c r="AF80" s="25"/>
      <c r="AG80" s="25">
        <v>3000000</v>
      </c>
      <c r="AH80" s="25"/>
      <c r="AI80" s="25"/>
      <c r="AJ80" s="25"/>
      <c r="AK80" s="25"/>
      <c r="AL80" s="25"/>
      <c r="AM80" s="25"/>
      <c r="AN80" s="25"/>
      <c r="AO80" s="25"/>
      <c r="AP80" s="25"/>
      <c r="AQ80" s="32">
        <f t="shared" si="4"/>
        <v>3000000</v>
      </c>
      <c r="AR80" s="33" t="s">
        <v>277</v>
      </c>
    </row>
    <row r="81" spans="1:44" ht="51" x14ac:dyDescent="0.25">
      <c r="A81" s="52"/>
      <c r="B81" s="52"/>
      <c r="C81" s="62"/>
      <c r="D81" s="52"/>
      <c r="E81" s="62"/>
      <c r="F81" s="48" t="s">
        <v>284</v>
      </c>
      <c r="G81" s="12"/>
      <c r="H81" s="18" t="s">
        <v>292</v>
      </c>
      <c r="I81" s="12"/>
      <c r="J81" s="25">
        <v>2</v>
      </c>
      <c r="K81" s="52"/>
      <c r="L81" s="56"/>
      <c r="M81" s="56"/>
      <c r="N81" s="58"/>
      <c r="O81" s="26" t="s">
        <v>300</v>
      </c>
      <c r="P81" s="29"/>
      <c r="Q81" s="28">
        <v>2</v>
      </c>
      <c r="R81" s="12" t="s">
        <v>186</v>
      </c>
      <c r="S81" s="21" t="s">
        <v>187</v>
      </c>
      <c r="T81" s="28" t="s">
        <v>178</v>
      </c>
      <c r="U81" s="28">
        <v>0</v>
      </c>
      <c r="V81" s="28">
        <v>2</v>
      </c>
      <c r="W81" s="12">
        <v>0</v>
      </c>
      <c r="X81" s="12">
        <v>0</v>
      </c>
      <c r="Y81" s="32">
        <f t="shared" si="5"/>
        <v>5000000</v>
      </c>
      <c r="Z81" s="25"/>
      <c r="AA81" s="25"/>
      <c r="AB81" s="25"/>
      <c r="AC81" s="25"/>
      <c r="AD81" s="25"/>
      <c r="AE81" s="25"/>
      <c r="AF81" s="25"/>
      <c r="AG81" s="25">
        <v>5000000</v>
      </c>
      <c r="AH81" s="25"/>
      <c r="AI81" s="25"/>
      <c r="AJ81" s="25"/>
      <c r="AK81" s="25"/>
      <c r="AL81" s="25"/>
      <c r="AM81" s="25"/>
      <c r="AN81" s="25"/>
      <c r="AO81" s="25"/>
      <c r="AP81" s="25"/>
      <c r="AQ81" s="32">
        <f t="shared" si="4"/>
        <v>5000000</v>
      </c>
      <c r="AR81" s="33" t="s">
        <v>277</v>
      </c>
    </row>
    <row r="82" spans="1:44" ht="51" x14ac:dyDescent="0.25">
      <c r="A82" s="52"/>
      <c r="B82" s="52"/>
      <c r="C82" s="62"/>
      <c r="D82" s="52"/>
      <c r="E82" s="55"/>
      <c r="F82" s="48" t="s">
        <v>285</v>
      </c>
      <c r="G82" s="12"/>
      <c r="H82" s="18" t="s">
        <v>293</v>
      </c>
      <c r="I82" s="12"/>
      <c r="J82" s="25">
        <v>30</v>
      </c>
      <c r="K82" s="52"/>
      <c r="L82" s="56"/>
      <c r="M82" s="56"/>
      <c r="N82" s="58"/>
      <c r="O82" s="26" t="s">
        <v>301</v>
      </c>
      <c r="P82" s="29"/>
      <c r="Q82" s="28">
        <v>30</v>
      </c>
      <c r="R82" s="12" t="s">
        <v>186</v>
      </c>
      <c r="S82" s="21" t="s">
        <v>302</v>
      </c>
      <c r="T82" s="28" t="s">
        <v>178</v>
      </c>
      <c r="U82" s="28">
        <v>15</v>
      </c>
      <c r="V82" s="28">
        <v>15</v>
      </c>
      <c r="W82" s="12">
        <v>0</v>
      </c>
      <c r="X82" s="12">
        <v>0</v>
      </c>
      <c r="Y82" s="32">
        <f t="shared" si="5"/>
        <v>5000000</v>
      </c>
      <c r="Z82" s="25"/>
      <c r="AA82" s="25"/>
      <c r="AB82" s="25"/>
      <c r="AC82" s="25"/>
      <c r="AD82" s="25"/>
      <c r="AE82" s="25"/>
      <c r="AF82" s="25"/>
      <c r="AG82" s="25">
        <v>5000000</v>
      </c>
      <c r="AH82" s="25"/>
      <c r="AI82" s="25"/>
      <c r="AJ82" s="25"/>
      <c r="AK82" s="25"/>
      <c r="AL82" s="25"/>
      <c r="AM82" s="25"/>
      <c r="AN82" s="25"/>
      <c r="AO82" s="25"/>
      <c r="AP82" s="25"/>
      <c r="AQ82" s="32">
        <f t="shared" si="4"/>
        <v>5000000</v>
      </c>
      <c r="AR82" s="33" t="s">
        <v>277</v>
      </c>
    </row>
    <row r="83" spans="1:44" ht="51" x14ac:dyDescent="0.25">
      <c r="A83" s="52"/>
      <c r="B83" s="52"/>
      <c r="C83" s="62"/>
      <c r="D83" s="52"/>
      <c r="E83" s="65">
        <v>2302</v>
      </c>
      <c r="F83" s="48" t="s">
        <v>286</v>
      </c>
      <c r="G83" s="12"/>
      <c r="H83" s="18" t="s">
        <v>294</v>
      </c>
      <c r="I83" s="12"/>
      <c r="J83" s="25">
        <v>20</v>
      </c>
      <c r="K83" s="52"/>
      <c r="L83" s="56"/>
      <c r="M83" s="56"/>
      <c r="N83" s="58"/>
      <c r="O83" s="26" t="s">
        <v>303</v>
      </c>
      <c r="P83" s="29"/>
      <c r="Q83" s="28">
        <v>20</v>
      </c>
      <c r="R83" s="12" t="s">
        <v>186</v>
      </c>
      <c r="S83" s="21" t="s">
        <v>298</v>
      </c>
      <c r="T83" s="28" t="s">
        <v>178</v>
      </c>
      <c r="U83" s="28">
        <v>0</v>
      </c>
      <c r="V83" s="28">
        <v>20</v>
      </c>
      <c r="W83" s="12">
        <v>0</v>
      </c>
      <c r="X83" s="12">
        <v>0</v>
      </c>
      <c r="Y83" s="32">
        <f t="shared" si="5"/>
        <v>3000000</v>
      </c>
      <c r="Z83" s="25"/>
      <c r="AA83" s="25"/>
      <c r="AB83" s="25"/>
      <c r="AC83" s="25"/>
      <c r="AD83" s="25"/>
      <c r="AE83" s="25"/>
      <c r="AF83" s="25"/>
      <c r="AG83" s="25">
        <v>3000000</v>
      </c>
      <c r="AH83" s="25"/>
      <c r="AI83" s="25"/>
      <c r="AJ83" s="25"/>
      <c r="AK83" s="25"/>
      <c r="AL83" s="25"/>
      <c r="AM83" s="25"/>
      <c r="AN83" s="25"/>
      <c r="AO83" s="25"/>
      <c r="AP83" s="25"/>
      <c r="AQ83" s="32">
        <f t="shared" si="4"/>
        <v>3000000</v>
      </c>
      <c r="AR83" s="33" t="s">
        <v>277</v>
      </c>
    </row>
    <row r="84" spans="1:44" ht="51" x14ac:dyDescent="0.25">
      <c r="A84" s="53"/>
      <c r="B84" s="53"/>
      <c r="C84" s="55"/>
      <c r="D84" s="53"/>
      <c r="E84" s="65"/>
      <c r="F84" s="48" t="s">
        <v>287</v>
      </c>
      <c r="G84" s="12">
        <v>4599030</v>
      </c>
      <c r="H84" s="18" t="s">
        <v>45</v>
      </c>
      <c r="I84" s="12">
        <v>459903003</v>
      </c>
      <c r="J84" s="25">
        <v>1</v>
      </c>
      <c r="K84" s="53"/>
      <c r="L84" s="57"/>
      <c r="M84" s="57"/>
      <c r="N84" s="59"/>
      <c r="O84" s="30" t="s">
        <v>229</v>
      </c>
      <c r="P84" s="29"/>
      <c r="Q84" s="28">
        <v>1</v>
      </c>
      <c r="R84" s="12" t="s">
        <v>186</v>
      </c>
      <c r="S84" s="21" t="s">
        <v>203</v>
      </c>
      <c r="T84" s="28" t="s">
        <v>178</v>
      </c>
      <c r="U84" s="28">
        <v>0</v>
      </c>
      <c r="V84" s="28">
        <v>1</v>
      </c>
      <c r="W84" s="12">
        <v>0</v>
      </c>
      <c r="X84" s="12">
        <v>0</v>
      </c>
      <c r="Y84" s="32">
        <f t="shared" si="5"/>
        <v>5000000</v>
      </c>
      <c r="Z84" s="25"/>
      <c r="AA84" s="25"/>
      <c r="AB84" s="25"/>
      <c r="AC84" s="25"/>
      <c r="AD84" s="25"/>
      <c r="AE84" s="25"/>
      <c r="AF84" s="25"/>
      <c r="AG84" s="25">
        <v>5000000</v>
      </c>
      <c r="AH84" s="25"/>
      <c r="AI84" s="25"/>
      <c r="AJ84" s="25"/>
      <c r="AK84" s="25"/>
      <c r="AL84" s="25"/>
      <c r="AM84" s="25"/>
      <c r="AN84" s="25"/>
      <c r="AO84" s="25"/>
      <c r="AP84" s="25"/>
      <c r="AQ84" s="32">
        <f t="shared" si="4"/>
        <v>5000000</v>
      </c>
      <c r="AR84" s="33" t="s">
        <v>277</v>
      </c>
    </row>
    <row r="85" spans="1:44" ht="54" x14ac:dyDescent="0.25">
      <c r="A85" s="52" t="s">
        <v>40</v>
      </c>
      <c r="B85" s="52" t="s">
        <v>306</v>
      </c>
      <c r="C85" s="54" t="s">
        <v>307</v>
      </c>
      <c r="D85" s="52" t="s">
        <v>41</v>
      </c>
      <c r="E85" s="54" t="s">
        <v>308</v>
      </c>
      <c r="F85" s="48" t="s">
        <v>309</v>
      </c>
      <c r="G85" s="12"/>
      <c r="H85" s="18" t="s">
        <v>311</v>
      </c>
      <c r="I85" s="12"/>
      <c r="J85" s="25">
        <v>250</v>
      </c>
      <c r="K85" s="52"/>
      <c r="L85" s="56"/>
      <c r="M85" s="56"/>
      <c r="N85" s="58"/>
      <c r="O85" s="26" t="s">
        <v>313</v>
      </c>
      <c r="P85" s="29"/>
      <c r="Q85" s="28">
        <v>250</v>
      </c>
      <c r="R85" s="12" t="s">
        <v>186</v>
      </c>
      <c r="S85" s="21" t="s">
        <v>315</v>
      </c>
      <c r="T85" s="28" t="s">
        <v>178</v>
      </c>
      <c r="U85" s="28">
        <v>0</v>
      </c>
      <c r="V85" s="28">
        <v>250</v>
      </c>
      <c r="W85" s="12">
        <v>0</v>
      </c>
      <c r="X85" s="12">
        <v>0</v>
      </c>
      <c r="Y85" s="32">
        <f t="shared" ref="Y85:Y86" si="6">+AQ85</f>
        <v>70000000</v>
      </c>
      <c r="Z85" s="25">
        <v>70000000</v>
      </c>
      <c r="AA85" s="25"/>
      <c r="AB85" s="25"/>
      <c r="AC85" s="25"/>
      <c r="AD85" s="25"/>
      <c r="AE85" s="25"/>
      <c r="AF85" s="25"/>
      <c r="AG85" s="25"/>
      <c r="AH85" s="25"/>
      <c r="AI85" s="25"/>
      <c r="AJ85" s="25"/>
      <c r="AK85" s="25"/>
      <c r="AL85" s="25"/>
      <c r="AM85" s="25"/>
      <c r="AN85" s="25"/>
      <c r="AO85" s="25"/>
      <c r="AP85" s="25"/>
      <c r="AQ85" s="32">
        <f t="shared" ref="AQ85:AQ86" si="7">+SUM(Z85:AP85)</f>
        <v>70000000</v>
      </c>
      <c r="AR85" s="33" t="s">
        <v>277</v>
      </c>
    </row>
    <row r="86" spans="1:44" ht="54" x14ac:dyDescent="0.25">
      <c r="A86" s="53"/>
      <c r="B86" s="53"/>
      <c r="C86" s="55"/>
      <c r="D86" s="53"/>
      <c r="E86" s="55"/>
      <c r="F86" s="48" t="s">
        <v>310</v>
      </c>
      <c r="G86" s="12">
        <v>4599030</v>
      </c>
      <c r="H86" s="18" t="s">
        <v>312</v>
      </c>
      <c r="I86" s="12">
        <v>459903003</v>
      </c>
      <c r="J86" s="25">
        <v>1</v>
      </c>
      <c r="K86" s="53"/>
      <c r="L86" s="57"/>
      <c r="M86" s="57"/>
      <c r="N86" s="59"/>
      <c r="O86" s="30" t="s">
        <v>314</v>
      </c>
      <c r="P86" s="29"/>
      <c r="Q86" s="28">
        <v>1</v>
      </c>
      <c r="R86" s="12" t="s">
        <v>186</v>
      </c>
      <c r="S86" s="21" t="s">
        <v>315</v>
      </c>
      <c r="T86" s="28" t="s">
        <v>178</v>
      </c>
      <c r="U86" s="28">
        <v>0</v>
      </c>
      <c r="V86" s="28">
        <v>1</v>
      </c>
      <c r="W86" s="12">
        <v>0</v>
      </c>
      <c r="X86" s="12">
        <v>0</v>
      </c>
      <c r="Y86" s="32">
        <f t="shared" si="6"/>
        <v>145557070</v>
      </c>
      <c r="Z86" s="25">
        <v>100000000</v>
      </c>
      <c r="AA86" s="25"/>
      <c r="AB86" s="25"/>
      <c r="AC86" s="25"/>
      <c r="AD86" s="25"/>
      <c r="AE86" s="25"/>
      <c r="AF86" s="25"/>
      <c r="AG86" s="25">
        <v>45557070</v>
      </c>
      <c r="AH86" s="25"/>
      <c r="AI86" s="25"/>
      <c r="AJ86" s="25"/>
      <c r="AK86" s="25"/>
      <c r="AL86" s="25"/>
      <c r="AM86" s="25"/>
      <c r="AN86" s="25"/>
      <c r="AO86" s="25"/>
      <c r="AP86" s="25"/>
      <c r="AQ86" s="32">
        <f t="shared" si="7"/>
        <v>145557070</v>
      </c>
      <c r="AR86" s="33" t="s">
        <v>277</v>
      </c>
    </row>
    <row r="87" spans="1:44" x14ac:dyDescent="0.25">
      <c r="Y87" s="51"/>
      <c r="Z87" s="51"/>
      <c r="AA87" s="51"/>
      <c r="AB87" s="51"/>
      <c r="AC87" s="51"/>
      <c r="AD87" s="51"/>
      <c r="AE87" s="51"/>
      <c r="AF87" s="51"/>
      <c r="AG87" s="51"/>
      <c r="AH87" s="51"/>
      <c r="AI87" s="51"/>
      <c r="AJ87" s="51"/>
      <c r="AK87" s="51"/>
      <c r="AL87" s="51"/>
      <c r="AM87" s="51"/>
      <c r="AN87" s="51"/>
      <c r="AO87" s="51"/>
      <c r="AP87" s="51"/>
      <c r="AQ87" s="51"/>
    </row>
  </sheetData>
  <autoFilter ref="A12:AR86" xr:uid="{FCF195CD-834C-480A-B06C-DB07835FE26A}"/>
  <mergeCells count="186">
    <mergeCell ref="AN74:AN75"/>
    <mergeCell ref="AO74:AO75"/>
    <mergeCell ref="AP74:AP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U74:U75"/>
    <mergeCell ref="V74:V75"/>
    <mergeCell ref="W74:W75"/>
    <mergeCell ref="X74:X75"/>
    <mergeCell ref="S38:S39"/>
    <mergeCell ref="T38:T39"/>
    <mergeCell ref="Q74:Q75"/>
    <mergeCell ref="R74:R75"/>
    <mergeCell ref="S74:S75"/>
    <mergeCell ref="T74:T75"/>
    <mergeCell ref="AR10:AR11"/>
    <mergeCell ref="A10:E11"/>
    <mergeCell ref="F10:J11"/>
    <mergeCell ref="K10:N11"/>
    <mergeCell ref="O10:T11"/>
    <mergeCell ref="U10:X11"/>
    <mergeCell ref="O16:O17"/>
    <mergeCell ref="A3:B3"/>
    <mergeCell ref="C3:E3"/>
    <mergeCell ref="F3:F6"/>
    <mergeCell ref="A4:B4"/>
    <mergeCell ref="C4:E4"/>
    <mergeCell ref="A5:B5"/>
    <mergeCell ref="C5:E5"/>
    <mergeCell ref="A6:B6"/>
    <mergeCell ref="C6:E6"/>
    <mergeCell ref="N13:N18"/>
    <mergeCell ref="Y10:Y11"/>
    <mergeCell ref="Z10:AQ11"/>
    <mergeCell ref="AO38:AO39"/>
    <mergeCell ref="AP38:AP39"/>
    <mergeCell ref="AI38:AI39"/>
    <mergeCell ref="AJ38:AJ39"/>
    <mergeCell ref="AK38:AK39"/>
    <mergeCell ref="AL38:AL39"/>
    <mergeCell ref="AM38:AM39"/>
    <mergeCell ref="AN38:AN39"/>
    <mergeCell ref="AD38:AD39"/>
    <mergeCell ref="AE38:AE39"/>
    <mergeCell ref="AF38:AF39"/>
    <mergeCell ref="AG38:AG39"/>
    <mergeCell ref="AH38:AH39"/>
    <mergeCell ref="Z38:Z39"/>
    <mergeCell ref="AA38:AA39"/>
    <mergeCell ref="AB38:AB39"/>
    <mergeCell ref="N19:N43"/>
    <mergeCell ref="E13:E18"/>
    <mergeCell ref="D13:D18"/>
    <mergeCell ref="K13:K18"/>
    <mergeCell ref="L13:L18"/>
    <mergeCell ref="N44:N50"/>
    <mergeCell ref="A13:A50"/>
    <mergeCell ref="E52:E57"/>
    <mergeCell ref="D51:D57"/>
    <mergeCell ref="C51:C57"/>
    <mergeCell ref="B51:B57"/>
    <mergeCell ref="M13:M18"/>
    <mergeCell ref="A51:A57"/>
    <mergeCell ref="K52:K57"/>
    <mergeCell ref="L52:L57"/>
    <mergeCell ref="D44:D50"/>
    <mergeCell ref="E44:E50"/>
    <mergeCell ref="C13:C50"/>
    <mergeCell ref="B13:B50"/>
    <mergeCell ref="K44:K50"/>
    <mergeCell ref="M52:M57"/>
    <mergeCell ref="F22:F24"/>
    <mergeCell ref="H22:H24"/>
    <mergeCell ref="J22:J24"/>
    <mergeCell ref="L44:L50"/>
    <mergeCell ref="M44:M50"/>
    <mergeCell ref="D19:D43"/>
    <mergeCell ref="E19:E43"/>
    <mergeCell ref="K19:K43"/>
    <mergeCell ref="L19:L43"/>
    <mergeCell ref="M19:M43"/>
    <mergeCell ref="A58:A75"/>
    <mergeCell ref="B58:B75"/>
    <mergeCell ref="K76:K77"/>
    <mergeCell ref="L76:L77"/>
    <mergeCell ref="M76:M77"/>
    <mergeCell ref="N76:N77"/>
    <mergeCell ref="K58:K73"/>
    <mergeCell ref="L58:L73"/>
    <mergeCell ref="M58:M73"/>
    <mergeCell ref="N58:N73"/>
    <mergeCell ref="N74:N75"/>
    <mergeCell ref="C58:C75"/>
    <mergeCell ref="D58:D75"/>
    <mergeCell ref="L74:L75"/>
    <mergeCell ref="E74:E75"/>
    <mergeCell ref="K74:K75"/>
    <mergeCell ref="E58:E73"/>
    <mergeCell ref="M74:M75"/>
    <mergeCell ref="A76:A77"/>
    <mergeCell ref="B76:B77"/>
    <mergeCell ref="C76:C77"/>
    <mergeCell ref="D76:D77"/>
    <mergeCell ref="E76:E77"/>
    <mergeCell ref="AR22:AR24"/>
    <mergeCell ref="O26:O27"/>
    <mergeCell ref="O29:O30"/>
    <mergeCell ref="S29:S30"/>
    <mergeCell ref="T29:T30"/>
    <mergeCell ref="AH22:AH24"/>
    <mergeCell ref="AI22:AI24"/>
    <mergeCell ref="AJ22:AJ24"/>
    <mergeCell ref="AK22:AK24"/>
    <mergeCell ref="AL22:AL24"/>
    <mergeCell ref="AM22:AM24"/>
    <mergeCell ref="AN22:AN24"/>
    <mergeCell ref="AO22:AO24"/>
    <mergeCell ref="AP22:AP24"/>
    <mergeCell ref="Y22:Y24"/>
    <mergeCell ref="Z22:Z24"/>
    <mergeCell ref="AA22:AA24"/>
    <mergeCell ref="AB22:AB24"/>
    <mergeCell ref="AC22:AC24"/>
    <mergeCell ref="AD22:AD24"/>
    <mergeCell ref="AE22:AE24"/>
    <mergeCell ref="AF22:AF24"/>
    <mergeCell ref="AG22:AG24"/>
    <mergeCell ref="O65:O66"/>
    <mergeCell ref="F70:F72"/>
    <mergeCell ref="H70:H72"/>
    <mergeCell ref="J70:J72"/>
    <mergeCell ref="Y70:Y72"/>
    <mergeCell ref="Z70:Z72"/>
    <mergeCell ref="AA70:AA72"/>
    <mergeCell ref="O52:O54"/>
    <mergeCell ref="Q52:Q54"/>
    <mergeCell ref="R52:R54"/>
    <mergeCell ref="S52:S54"/>
    <mergeCell ref="T52:T54"/>
    <mergeCell ref="N52:N57"/>
    <mergeCell ref="AN70:AN72"/>
    <mergeCell ref="AO70:AO72"/>
    <mergeCell ref="AP70:AP72"/>
    <mergeCell ref="AB70:AB72"/>
    <mergeCell ref="AC70:AC72"/>
    <mergeCell ref="AD70:AD72"/>
    <mergeCell ref="AE70:AE72"/>
    <mergeCell ref="AF70:AF72"/>
    <mergeCell ref="AG70:AG72"/>
    <mergeCell ref="AH70:AH72"/>
    <mergeCell ref="AI70:AI72"/>
    <mergeCell ref="AJ70:AJ72"/>
    <mergeCell ref="AK70:AK72"/>
    <mergeCell ref="AL70:AL72"/>
    <mergeCell ref="AM70:AM72"/>
    <mergeCell ref="A78:A84"/>
    <mergeCell ref="B78:B84"/>
    <mergeCell ref="C78:C84"/>
    <mergeCell ref="D78:D84"/>
    <mergeCell ref="K78:K84"/>
    <mergeCell ref="L78:L84"/>
    <mergeCell ref="M78:M84"/>
    <mergeCell ref="N78:N84"/>
    <mergeCell ref="E78:E82"/>
    <mergeCell ref="E83:E84"/>
    <mergeCell ref="A85:A86"/>
    <mergeCell ref="B85:B86"/>
    <mergeCell ref="C85:C86"/>
    <mergeCell ref="D85:D86"/>
    <mergeCell ref="K85:K86"/>
    <mergeCell ref="L85:L86"/>
    <mergeCell ref="M85:M86"/>
    <mergeCell ref="N85:N86"/>
    <mergeCell ref="E85:E86"/>
  </mergeCells>
  <dataValidations count="1">
    <dataValidation type="list" allowBlank="1" showInputMessage="1" showErrorMessage="1" sqref="F78:F86" xr:uid="{6FDBA38B-EB5D-4D4A-9CE4-BADAFE0A5D66}">
      <formula1>INDIRECT("_"&amp;$F78)</formula1>
    </dataValidation>
  </dataValidations>
  <pageMargins left="0.70866141732283472" right="0.70866141732283472" top="0.74803149606299213" bottom="0.74803149606299213" header="0.31496062992125984" footer="0.31496062992125984"/>
  <pageSetup paperSize="5"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B6A8-0E0C-402C-8133-5E365BFD8209}">
  <dimension ref="A3:AR27"/>
  <sheetViews>
    <sheetView tabSelected="1" zoomScale="70" zoomScaleNormal="70" workbookViewId="0">
      <selection activeCell="J5" sqref="J5"/>
    </sheetView>
  </sheetViews>
  <sheetFormatPr baseColWidth="10" defaultRowHeight="13.5" x14ac:dyDescent="0.25"/>
  <cols>
    <col min="1" max="1" width="20" style="1" customWidth="1"/>
    <col min="2" max="2" width="17.42578125" style="1" customWidth="1"/>
    <col min="3" max="3" width="11.5703125" style="1" customWidth="1"/>
    <col min="4" max="4" width="15.7109375" style="1" customWidth="1"/>
    <col min="5" max="5" width="16" style="1" customWidth="1"/>
    <col min="6" max="6" width="45" style="1" customWidth="1"/>
    <col min="7" max="7" width="13.5703125" style="1" hidden="1" customWidth="1"/>
    <col min="8" max="8" width="45.28515625" style="1" customWidth="1"/>
    <col min="9" max="9" width="0" style="1" hidden="1" customWidth="1"/>
    <col min="10" max="10" width="11.42578125" style="1"/>
    <col min="11" max="11" width="22.7109375" style="1" hidden="1" customWidth="1"/>
    <col min="12" max="13" width="11.42578125" style="1" hidden="1" customWidth="1"/>
    <col min="14" max="14" width="13" style="1" hidden="1" customWidth="1"/>
    <col min="15" max="15" width="42" style="1" customWidth="1"/>
    <col min="16" max="16" width="12.7109375" style="1" hidden="1" customWidth="1"/>
    <col min="17" max="17" width="14.5703125" style="1" customWidth="1"/>
    <col min="18" max="18" width="11.42578125" style="1"/>
    <col min="19" max="19" width="18.5703125" style="20" customWidth="1"/>
    <col min="20" max="20" width="16" style="1" customWidth="1"/>
    <col min="21" max="21" width="13.42578125" style="1" customWidth="1"/>
    <col min="22" max="24" width="11.42578125" style="1"/>
    <col min="25" max="25" width="22.85546875" style="1" customWidth="1"/>
    <col min="26" max="26" width="13" style="1" customWidth="1"/>
    <col min="27" max="27" width="12.85546875" style="1" customWidth="1"/>
    <col min="28" max="32" width="11.42578125" style="1"/>
    <col min="33" max="33" width="12.140625" style="1" customWidth="1"/>
    <col min="34" max="34" width="14.7109375" style="1" customWidth="1"/>
    <col min="35" max="35" width="12.28515625" style="1" customWidth="1"/>
    <col min="36" max="42" width="11.42578125" style="1"/>
    <col min="43" max="43" width="13.5703125" style="1" bestFit="1" customWidth="1"/>
    <col min="44" max="44" width="24.5703125" style="1" customWidth="1"/>
    <col min="45" max="16384" width="11.42578125" style="1"/>
  </cols>
  <sheetData>
    <row r="3" spans="1:44" ht="43.5" customHeight="1" x14ac:dyDescent="0.25">
      <c r="A3" s="97" t="s">
        <v>34</v>
      </c>
      <c r="B3" s="98"/>
      <c r="C3" s="99" t="s">
        <v>35</v>
      </c>
      <c r="D3" s="99"/>
      <c r="E3" s="99"/>
      <c r="F3" s="100"/>
    </row>
    <row r="4" spans="1:44" ht="37.5" customHeight="1" x14ac:dyDescent="0.25">
      <c r="A4" s="97" t="s">
        <v>0</v>
      </c>
      <c r="B4" s="98"/>
      <c r="C4" s="101" t="s">
        <v>46</v>
      </c>
      <c r="D4" s="101"/>
      <c r="E4" s="101"/>
      <c r="F4" s="100"/>
    </row>
    <row r="5" spans="1:44" ht="33" customHeight="1" x14ac:dyDescent="0.25">
      <c r="A5" s="102" t="s">
        <v>1</v>
      </c>
      <c r="B5" s="103"/>
      <c r="C5" s="104" t="str">
        <f>+PlANEACION!C5</f>
        <v>Arq. ALEJANDRO GONZALEZ CORTES</v>
      </c>
      <c r="D5" s="104"/>
      <c r="E5" s="104"/>
      <c r="F5" s="100"/>
    </row>
    <row r="6" spans="1:44" ht="37.5" customHeight="1" x14ac:dyDescent="0.25">
      <c r="A6" s="105" t="s">
        <v>2</v>
      </c>
      <c r="B6" s="106"/>
      <c r="C6" s="107">
        <v>45322</v>
      </c>
      <c r="D6" s="108"/>
      <c r="E6" s="108"/>
      <c r="F6" s="100"/>
    </row>
    <row r="10" spans="1:44" ht="29.25" customHeight="1" x14ac:dyDescent="0.25">
      <c r="A10" s="94" t="s">
        <v>3</v>
      </c>
      <c r="B10" s="94"/>
      <c r="C10" s="94"/>
      <c r="D10" s="94"/>
      <c r="E10" s="94"/>
      <c r="F10" s="93" t="s">
        <v>4</v>
      </c>
      <c r="G10" s="93"/>
      <c r="H10" s="93"/>
      <c r="I10" s="93"/>
      <c r="J10" s="93"/>
      <c r="K10" s="95" t="s">
        <v>5</v>
      </c>
      <c r="L10" s="95"/>
      <c r="M10" s="95"/>
      <c r="N10" s="95"/>
      <c r="O10" s="96" t="s">
        <v>6</v>
      </c>
      <c r="P10" s="96"/>
      <c r="Q10" s="96"/>
      <c r="R10" s="96"/>
      <c r="S10" s="96"/>
      <c r="T10" s="96"/>
      <c r="U10" s="93" t="s">
        <v>36</v>
      </c>
      <c r="V10" s="93"/>
      <c r="W10" s="93"/>
      <c r="X10" s="93"/>
      <c r="Y10" s="90" t="s">
        <v>7</v>
      </c>
      <c r="Z10" s="92" t="s">
        <v>8</v>
      </c>
      <c r="AA10" s="92"/>
      <c r="AB10" s="92"/>
      <c r="AC10" s="92"/>
      <c r="AD10" s="92"/>
      <c r="AE10" s="92"/>
      <c r="AF10" s="92"/>
      <c r="AG10" s="92"/>
      <c r="AH10" s="92"/>
      <c r="AI10" s="92"/>
      <c r="AJ10" s="92"/>
      <c r="AK10" s="92"/>
      <c r="AL10" s="92"/>
      <c r="AM10" s="92"/>
      <c r="AN10" s="92"/>
      <c r="AO10" s="92"/>
      <c r="AP10" s="92"/>
      <c r="AQ10" s="92"/>
      <c r="AR10" s="93" t="s">
        <v>9</v>
      </c>
    </row>
    <row r="11" spans="1:44" ht="29.25" customHeight="1" x14ac:dyDescent="0.25">
      <c r="A11" s="94"/>
      <c r="B11" s="94"/>
      <c r="C11" s="94"/>
      <c r="D11" s="94"/>
      <c r="E11" s="94"/>
      <c r="F11" s="93"/>
      <c r="G11" s="93"/>
      <c r="H11" s="93"/>
      <c r="I11" s="93"/>
      <c r="J11" s="93"/>
      <c r="K11" s="95"/>
      <c r="L11" s="95"/>
      <c r="M11" s="95"/>
      <c r="N11" s="95"/>
      <c r="O11" s="96"/>
      <c r="P11" s="96"/>
      <c r="Q11" s="96"/>
      <c r="R11" s="96"/>
      <c r="S11" s="96"/>
      <c r="T11" s="96"/>
      <c r="U11" s="93"/>
      <c r="V11" s="93"/>
      <c r="W11" s="93"/>
      <c r="X11" s="93"/>
      <c r="Y11" s="91"/>
      <c r="Z11" s="92"/>
      <c r="AA11" s="92"/>
      <c r="AB11" s="92"/>
      <c r="AC11" s="92"/>
      <c r="AD11" s="92"/>
      <c r="AE11" s="92"/>
      <c r="AF11" s="92"/>
      <c r="AG11" s="92"/>
      <c r="AH11" s="92"/>
      <c r="AI11" s="92"/>
      <c r="AJ11" s="92"/>
      <c r="AK11" s="92"/>
      <c r="AL11" s="92"/>
      <c r="AM11" s="92"/>
      <c r="AN11" s="92"/>
      <c r="AO11" s="92"/>
      <c r="AP11" s="92"/>
      <c r="AQ11" s="92"/>
      <c r="AR11" s="93"/>
    </row>
    <row r="12" spans="1:44" ht="112.5" customHeight="1" x14ac:dyDescent="0.25">
      <c r="A12" s="2" t="s">
        <v>37</v>
      </c>
      <c r="B12" s="2" t="s">
        <v>20</v>
      </c>
      <c r="C12" s="2" t="s">
        <v>21</v>
      </c>
      <c r="D12" s="8" t="s">
        <v>22</v>
      </c>
      <c r="E12" s="8" t="s">
        <v>23</v>
      </c>
      <c r="F12" s="3" t="s">
        <v>24</v>
      </c>
      <c r="G12" s="3" t="s">
        <v>25</v>
      </c>
      <c r="H12" s="3" t="s">
        <v>26</v>
      </c>
      <c r="I12" s="3" t="s">
        <v>27</v>
      </c>
      <c r="J12" s="24" t="s">
        <v>245</v>
      </c>
      <c r="K12" s="34" t="s">
        <v>10</v>
      </c>
      <c r="L12" s="34" t="s">
        <v>11</v>
      </c>
      <c r="M12" s="34" t="s">
        <v>12</v>
      </c>
      <c r="N12" s="34" t="s">
        <v>13</v>
      </c>
      <c r="O12" s="35" t="s">
        <v>33</v>
      </c>
      <c r="P12" s="35" t="s">
        <v>28</v>
      </c>
      <c r="Q12" s="35" t="s">
        <v>14</v>
      </c>
      <c r="R12" s="35" t="s">
        <v>15</v>
      </c>
      <c r="S12" s="35" t="s">
        <v>16</v>
      </c>
      <c r="T12" s="35" t="s">
        <v>17</v>
      </c>
      <c r="U12" s="36" t="s">
        <v>29</v>
      </c>
      <c r="V12" s="36" t="s">
        <v>30</v>
      </c>
      <c r="W12" s="37" t="s">
        <v>31</v>
      </c>
      <c r="X12" s="36" t="s">
        <v>32</v>
      </c>
      <c r="Y12" s="38" t="s">
        <v>18</v>
      </c>
      <c r="Z12" s="39" t="s">
        <v>246</v>
      </c>
      <c r="AA12" s="39" t="s">
        <v>247</v>
      </c>
      <c r="AB12" s="39" t="s">
        <v>248</v>
      </c>
      <c r="AC12" s="39" t="s">
        <v>249</v>
      </c>
      <c r="AD12" s="39" t="s">
        <v>250</v>
      </c>
      <c r="AE12" s="39" t="s">
        <v>251</v>
      </c>
      <c r="AF12" s="39" t="s">
        <v>252</v>
      </c>
      <c r="AG12" s="39" t="s">
        <v>253</v>
      </c>
      <c r="AH12" s="39" t="s">
        <v>254</v>
      </c>
      <c r="AI12" s="39" t="s">
        <v>255</v>
      </c>
      <c r="AJ12" s="39" t="s">
        <v>256</v>
      </c>
      <c r="AK12" s="39" t="s">
        <v>257</v>
      </c>
      <c r="AL12" s="39" t="s">
        <v>258</v>
      </c>
      <c r="AM12" s="39" t="s">
        <v>259</v>
      </c>
      <c r="AN12" s="39" t="s">
        <v>260</v>
      </c>
      <c r="AO12" s="39" t="s">
        <v>261</v>
      </c>
      <c r="AP12" s="39" t="s">
        <v>19</v>
      </c>
      <c r="AQ12" s="39" t="s">
        <v>262</v>
      </c>
      <c r="AR12" s="11" t="s">
        <v>175</v>
      </c>
    </row>
    <row r="13" spans="1:44" ht="94.5" x14ac:dyDescent="0.25">
      <c r="A13" s="109" t="s">
        <v>154</v>
      </c>
      <c r="B13" s="109" t="s">
        <v>38</v>
      </c>
      <c r="C13" s="109">
        <v>32</v>
      </c>
      <c r="D13" s="60" t="s">
        <v>265</v>
      </c>
      <c r="E13" s="60">
        <v>3206</v>
      </c>
      <c r="F13" s="40" t="s">
        <v>266</v>
      </c>
      <c r="G13" s="40"/>
      <c r="H13" s="40" t="s">
        <v>268</v>
      </c>
      <c r="I13" s="41"/>
      <c r="J13" s="42">
        <v>4</v>
      </c>
      <c r="K13" s="43"/>
      <c r="L13" s="44"/>
      <c r="M13" s="44"/>
      <c r="N13" s="44"/>
      <c r="O13" s="26" t="s">
        <v>271</v>
      </c>
      <c r="P13" s="45"/>
      <c r="Q13" s="45">
        <v>4</v>
      </c>
      <c r="R13" s="46" t="s">
        <v>274</v>
      </c>
      <c r="S13" s="46" t="s">
        <v>272</v>
      </c>
      <c r="T13" s="28" t="s">
        <v>178</v>
      </c>
      <c r="U13" s="28">
        <v>2</v>
      </c>
      <c r="V13" s="28">
        <v>2</v>
      </c>
      <c r="W13" s="12">
        <v>0</v>
      </c>
      <c r="X13" s="12">
        <v>0</v>
      </c>
      <c r="Y13" s="32">
        <f t="shared" ref="Y13" si="0">+AQ13</f>
        <v>5000000</v>
      </c>
      <c r="Z13" s="25"/>
      <c r="AA13" s="25"/>
      <c r="AB13" s="25"/>
      <c r="AC13" s="25"/>
      <c r="AD13" s="25"/>
      <c r="AE13" s="25"/>
      <c r="AF13" s="25"/>
      <c r="AG13" s="25">
        <v>5000000</v>
      </c>
      <c r="AH13" s="25"/>
      <c r="AI13" s="25"/>
      <c r="AJ13" s="25"/>
      <c r="AK13" s="25"/>
      <c r="AL13" s="25"/>
      <c r="AM13" s="25"/>
      <c r="AN13" s="25"/>
      <c r="AO13" s="25"/>
      <c r="AP13" s="25"/>
      <c r="AQ13" s="32">
        <f t="shared" ref="AQ13:AQ16" si="1">+SUM(Z13:AP13)</f>
        <v>5000000</v>
      </c>
      <c r="AR13" s="33" t="s">
        <v>277</v>
      </c>
    </row>
    <row r="14" spans="1:44" ht="54" x14ac:dyDescent="0.25">
      <c r="A14" s="110"/>
      <c r="B14" s="110"/>
      <c r="C14" s="110"/>
      <c r="D14" s="52"/>
      <c r="E14" s="52"/>
      <c r="F14" s="40" t="s">
        <v>266</v>
      </c>
      <c r="G14" s="40"/>
      <c r="H14" s="40" t="s">
        <v>269</v>
      </c>
      <c r="I14" s="41"/>
      <c r="J14" s="42">
        <v>4</v>
      </c>
      <c r="K14" s="43"/>
      <c r="L14" s="44"/>
      <c r="M14" s="44"/>
      <c r="N14" s="44"/>
      <c r="O14" s="26" t="s">
        <v>275</v>
      </c>
      <c r="P14" s="45"/>
      <c r="Q14" s="45">
        <v>4</v>
      </c>
      <c r="R14" s="46" t="s">
        <v>274</v>
      </c>
      <c r="S14" s="46" t="s">
        <v>273</v>
      </c>
      <c r="T14" s="28" t="s">
        <v>178</v>
      </c>
      <c r="U14" s="28">
        <v>2</v>
      </c>
      <c r="V14" s="28">
        <v>2</v>
      </c>
      <c r="W14" s="12">
        <v>0</v>
      </c>
      <c r="X14" s="12">
        <v>0</v>
      </c>
      <c r="Y14" s="32">
        <f t="shared" ref="Y14:Y16" si="2">+AQ14</f>
        <v>3000000</v>
      </c>
      <c r="Z14" s="25"/>
      <c r="AA14" s="25"/>
      <c r="AB14" s="25"/>
      <c r="AC14" s="25"/>
      <c r="AD14" s="25"/>
      <c r="AE14" s="25"/>
      <c r="AF14" s="25"/>
      <c r="AG14" s="25">
        <v>3000000</v>
      </c>
      <c r="AH14" s="25"/>
      <c r="AI14" s="25"/>
      <c r="AJ14" s="25"/>
      <c r="AK14" s="25"/>
      <c r="AL14" s="25"/>
      <c r="AM14" s="25"/>
      <c r="AN14" s="25"/>
      <c r="AO14" s="25"/>
      <c r="AP14" s="25"/>
      <c r="AQ14" s="32">
        <f t="shared" si="1"/>
        <v>3000000</v>
      </c>
      <c r="AR14" s="33" t="s">
        <v>277</v>
      </c>
    </row>
    <row r="15" spans="1:44" ht="54" x14ac:dyDescent="0.25">
      <c r="A15" s="111"/>
      <c r="B15" s="111"/>
      <c r="C15" s="111"/>
      <c r="D15" s="53"/>
      <c r="E15" s="53"/>
      <c r="F15" s="40" t="s">
        <v>267</v>
      </c>
      <c r="G15" s="40"/>
      <c r="H15" s="40" t="s">
        <v>270</v>
      </c>
      <c r="I15" s="41"/>
      <c r="J15" s="42">
        <v>2</v>
      </c>
      <c r="K15" s="43"/>
      <c r="L15" s="44"/>
      <c r="M15" s="44"/>
      <c r="N15" s="44"/>
      <c r="O15" s="26" t="s">
        <v>276</v>
      </c>
      <c r="P15" s="45"/>
      <c r="Q15" s="45">
        <v>2</v>
      </c>
      <c r="R15" s="46" t="s">
        <v>231</v>
      </c>
      <c r="S15" s="46" t="s">
        <v>264</v>
      </c>
      <c r="T15" s="28" t="s">
        <v>178</v>
      </c>
      <c r="U15" s="28">
        <v>1</v>
      </c>
      <c r="V15" s="28">
        <v>1</v>
      </c>
      <c r="W15" s="12">
        <v>0</v>
      </c>
      <c r="X15" s="12">
        <v>0</v>
      </c>
      <c r="Y15" s="32">
        <f t="shared" si="2"/>
        <v>5000000</v>
      </c>
      <c r="Z15" s="25"/>
      <c r="AA15" s="25"/>
      <c r="AB15" s="25"/>
      <c r="AC15" s="25"/>
      <c r="AD15" s="25"/>
      <c r="AE15" s="25"/>
      <c r="AF15" s="25"/>
      <c r="AG15" s="25">
        <v>5000000</v>
      </c>
      <c r="AH15" s="25"/>
      <c r="AI15" s="25"/>
      <c r="AJ15" s="25"/>
      <c r="AK15" s="25"/>
      <c r="AL15" s="25"/>
      <c r="AM15" s="25"/>
      <c r="AN15" s="25"/>
      <c r="AO15" s="25"/>
      <c r="AP15" s="25"/>
      <c r="AQ15" s="32">
        <f t="shared" si="1"/>
        <v>5000000</v>
      </c>
      <c r="AR15" s="33" t="s">
        <v>277</v>
      </c>
    </row>
    <row r="16" spans="1:44" ht="51" x14ac:dyDescent="0.25">
      <c r="A16" s="60" t="s">
        <v>154</v>
      </c>
      <c r="B16" s="60" t="s">
        <v>38</v>
      </c>
      <c r="C16" s="61">
        <v>45</v>
      </c>
      <c r="D16" s="60" t="s">
        <v>155</v>
      </c>
      <c r="E16" s="61">
        <v>4503</v>
      </c>
      <c r="F16" s="14" t="s">
        <v>42</v>
      </c>
      <c r="G16" s="12">
        <v>4503023</v>
      </c>
      <c r="H16" s="14" t="s">
        <v>164</v>
      </c>
      <c r="I16" s="12">
        <v>450302301</v>
      </c>
      <c r="J16" s="25">
        <v>0</v>
      </c>
      <c r="K16" s="115" t="s">
        <v>172</v>
      </c>
      <c r="L16" s="112"/>
      <c r="M16" s="112"/>
      <c r="N16" s="66">
        <v>192900122</v>
      </c>
      <c r="O16" s="26" t="s">
        <v>263</v>
      </c>
      <c r="P16" s="29"/>
      <c r="Q16" s="31">
        <v>1</v>
      </c>
      <c r="R16" s="12" t="s">
        <v>231</v>
      </c>
      <c r="S16" s="21" t="s">
        <v>264</v>
      </c>
      <c r="T16" s="28" t="s">
        <v>184</v>
      </c>
      <c r="U16" s="31">
        <v>0</v>
      </c>
      <c r="V16" s="31">
        <v>1</v>
      </c>
      <c r="W16" s="19">
        <v>0</v>
      </c>
      <c r="X16" s="19">
        <v>0</v>
      </c>
      <c r="Y16" s="32">
        <f t="shared" si="2"/>
        <v>0</v>
      </c>
      <c r="Z16" s="25"/>
      <c r="AA16" s="25"/>
      <c r="AB16" s="25"/>
      <c r="AC16" s="25"/>
      <c r="AD16" s="25"/>
      <c r="AE16" s="25"/>
      <c r="AF16" s="25"/>
      <c r="AG16" s="25"/>
      <c r="AH16" s="25"/>
      <c r="AI16" s="25"/>
      <c r="AJ16" s="25"/>
      <c r="AK16" s="25"/>
      <c r="AL16" s="25"/>
      <c r="AM16" s="25"/>
      <c r="AN16" s="25"/>
      <c r="AO16" s="25"/>
      <c r="AP16" s="25"/>
      <c r="AQ16" s="32">
        <f t="shared" si="1"/>
        <v>0</v>
      </c>
      <c r="AR16" s="33" t="s">
        <v>277</v>
      </c>
    </row>
    <row r="17" spans="1:44" ht="51" x14ac:dyDescent="0.25">
      <c r="A17" s="52"/>
      <c r="B17" s="52"/>
      <c r="C17" s="62"/>
      <c r="D17" s="52"/>
      <c r="E17" s="62"/>
      <c r="F17" s="14" t="s">
        <v>42</v>
      </c>
      <c r="G17" s="12">
        <v>4503023</v>
      </c>
      <c r="H17" s="14" t="s">
        <v>56</v>
      </c>
      <c r="I17" s="12">
        <v>450302300</v>
      </c>
      <c r="J17" s="25">
        <v>1</v>
      </c>
      <c r="K17" s="115"/>
      <c r="L17" s="113"/>
      <c r="M17" s="113"/>
      <c r="N17" s="67"/>
      <c r="O17" s="26" t="s">
        <v>230</v>
      </c>
      <c r="P17" s="29"/>
      <c r="Q17" s="31">
        <v>1</v>
      </c>
      <c r="R17" s="12" t="s">
        <v>231</v>
      </c>
      <c r="S17" s="21" t="s">
        <v>232</v>
      </c>
      <c r="T17" s="28" t="s">
        <v>184</v>
      </c>
      <c r="U17" s="31">
        <v>0</v>
      </c>
      <c r="V17" s="31">
        <v>1</v>
      </c>
      <c r="W17" s="19">
        <v>0</v>
      </c>
      <c r="X17" s="19">
        <v>0</v>
      </c>
      <c r="Y17" s="32">
        <f>+AQ17</f>
        <v>0</v>
      </c>
      <c r="Z17" s="25"/>
      <c r="AA17" s="25"/>
      <c r="AB17" s="25"/>
      <c r="AC17" s="25"/>
      <c r="AD17" s="25"/>
      <c r="AE17" s="25"/>
      <c r="AF17" s="25"/>
      <c r="AG17" s="25"/>
      <c r="AH17" s="25"/>
      <c r="AI17" s="25"/>
      <c r="AJ17" s="25"/>
      <c r="AK17" s="25"/>
      <c r="AL17" s="25"/>
      <c r="AM17" s="25"/>
      <c r="AN17" s="25"/>
      <c r="AO17" s="25"/>
      <c r="AP17" s="25"/>
      <c r="AQ17" s="32">
        <f t="shared" ref="AQ17:AQ21" si="3">+SUM(Z17:AP17)</f>
        <v>0</v>
      </c>
      <c r="AR17" s="33" t="s">
        <v>277</v>
      </c>
    </row>
    <row r="18" spans="1:44" ht="51" x14ac:dyDescent="0.25">
      <c r="A18" s="52"/>
      <c r="B18" s="52"/>
      <c r="C18" s="62"/>
      <c r="D18" s="52"/>
      <c r="E18" s="62"/>
      <c r="F18" s="14" t="s">
        <v>156</v>
      </c>
      <c r="G18" s="12">
        <v>4503016</v>
      </c>
      <c r="H18" s="14" t="s">
        <v>165</v>
      </c>
      <c r="I18" s="12">
        <v>450301600</v>
      </c>
      <c r="J18" s="25">
        <v>1</v>
      </c>
      <c r="K18" s="115"/>
      <c r="L18" s="113"/>
      <c r="M18" s="113"/>
      <c r="N18" s="67"/>
      <c r="O18" s="26" t="s">
        <v>233</v>
      </c>
      <c r="P18" s="29"/>
      <c r="Q18" s="28">
        <v>1</v>
      </c>
      <c r="R18" s="12" t="s">
        <v>186</v>
      </c>
      <c r="S18" s="21" t="s">
        <v>203</v>
      </c>
      <c r="T18" s="28" t="s">
        <v>178</v>
      </c>
      <c r="U18" s="28">
        <v>0</v>
      </c>
      <c r="V18" s="28">
        <v>1</v>
      </c>
      <c r="W18" s="12">
        <v>0</v>
      </c>
      <c r="X18" s="12">
        <v>0</v>
      </c>
      <c r="Y18" s="32">
        <f t="shared" ref="Y18:Y26" si="4">+AQ18</f>
        <v>0</v>
      </c>
      <c r="Z18" s="25"/>
      <c r="AA18" s="25"/>
      <c r="AB18" s="25"/>
      <c r="AC18" s="25"/>
      <c r="AD18" s="25"/>
      <c r="AE18" s="25"/>
      <c r="AF18" s="25"/>
      <c r="AG18" s="25"/>
      <c r="AH18" s="25"/>
      <c r="AI18" s="25"/>
      <c r="AJ18" s="25"/>
      <c r="AK18" s="25"/>
      <c r="AL18" s="25"/>
      <c r="AM18" s="25"/>
      <c r="AN18" s="25"/>
      <c r="AO18" s="25"/>
      <c r="AP18" s="25"/>
      <c r="AQ18" s="32">
        <f t="shared" si="3"/>
        <v>0</v>
      </c>
      <c r="AR18" s="33" t="s">
        <v>277</v>
      </c>
    </row>
    <row r="19" spans="1:44" ht="54" x14ac:dyDescent="0.25">
      <c r="A19" s="52"/>
      <c r="B19" s="52"/>
      <c r="C19" s="62"/>
      <c r="D19" s="52"/>
      <c r="E19" s="62"/>
      <c r="F19" s="14" t="s">
        <v>157</v>
      </c>
      <c r="G19" s="12">
        <v>4503024</v>
      </c>
      <c r="H19" s="14" t="s">
        <v>166</v>
      </c>
      <c r="I19" s="12">
        <v>450302401</v>
      </c>
      <c r="J19" s="25">
        <v>1</v>
      </c>
      <c r="K19" s="115"/>
      <c r="L19" s="113"/>
      <c r="M19" s="113"/>
      <c r="N19" s="67"/>
      <c r="O19" s="26" t="s">
        <v>234</v>
      </c>
      <c r="P19" s="29"/>
      <c r="Q19" s="31">
        <v>1</v>
      </c>
      <c r="R19" s="12" t="s">
        <v>235</v>
      </c>
      <c r="S19" s="21" t="s">
        <v>236</v>
      </c>
      <c r="T19" s="28" t="s">
        <v>237</v>
      </c>
      <c r="U19" s="31">
        <v>0.5</v>
      </c>
      <c r="V19" s="31">
        <v>0.5</v>
      </c>
      <c r="W19" s="19">
        <v>0</v>
      </c>
      <c r="X19" s="19">
        <v>0</v>
      </c>
      <c r="Y19" s="32">
        <f t="shared" si="4"/>
        <v>0</v>
      </c>
      <c r="Z19" s="25"/>
      <c r="AA19" s="25"/>
      <c r="AB19" s="25"/>
      <c r="AC19" s="25"/>
      <c r="AD19" s="25"/>
      <c r="AE19" s="25"/>
      <c r="AF19" s="25"/>
      <c r="AG19" s="25"/>
      <c r="AH19" s="25"/>
      <c r="AI19" s="25"/>
      <c r="AJ19" s="25"/>
      <c r="AK19" s="25"/>
      <c r="AL19" s="25"/>
      <c r="AM19" s="25"/>
      <c r="AN19" s="25"/>
      <c r="AO19" s="25"/>
      <c r="AP19" s="25"/>
      <c r="AQ19" s="32">
        <f t="shared" si="3"/>
        <v>0</v>
      </c>
      <c r="AR19" s="33" t="s">
        <v>277</v>
      </c>
    </row>
    <row r="20" spans="1:44" ht="51" x14ac:dyDescent="0.25">
      <c r="A20" s="52"/>
      <c r="B20" s="52"/>
      <c r="C20" s="62"/>
      <c r="D20" s="52"/>
      <c r="E20" s="62"/>
      <c r="F20" s="14" t="s">
        <v>158</v>
      </c>
      <c r="G20" s="12">
        <v>4503002</v>
      </c>
      <c r="H20" s="14" t="s">
        <v>167</v>
      </c>
      <c r="I20" s="12">
        <v>450300201</v>
      </c>
      <c r="J20" s="25">
        <v>3</v>
      </c>
      <c r="K20" s="115"/>
      <c r="L20" s="113"/>
      <c r="M20" s="113"/>
      <c r="N20" s="67"/>
      <c r="O20" s="26" t="s">
        <v>238</v>
      </c>
      <c r="P20" s="29"/>
      <c r="Q20" s="28">
        <v>3</v>
      </c>
      <c r="R20" s="12" t="s">
        <v>176</v>
      </c>
      <c r="S20" s="21" t="s">
        <v>239</v>
      </c>
      <c r="T20" s="28" t="s">
        <v>178</v>
      </c>
      <c r="U20" s="28">
        <v>1</v>
      </c>
      <c r="V20" s="28">
        <v>2</v>
      </c>
      <c r="W20" s="12">
        <v>0</v>
      </c>
      <c r="X20" s="12">
        <v>0</v>
      </c>
      <c r="Y20" s="32">
        <f t="shared" si="4"/>
        <v>15000000</v>
      </c>
      <c r="Z20" s="25">
        <v>5000000</v>
      </c>
      <c r="AA20" s="25"/>
      <c r="AB20" s="25"/>
      <c r="AC20" s="25"/>
      <c r="AD20" s="25"/>
      <c r="AE20" s="25"/>
      <c r="AF20" s="25"/>
      <c r="AG20" s="25">
        <v>10000000</v>
      </c>
      <c r="AH20" s="25"/>
      <c r="AI20" s="25"/>
      <c r="AJ20" s="25"/>
      <c r="AK20" s="25"/>
      <c r="AL20" s="25"/>
      <c r="AM20" s="25"/>
      <c r="AN20" s="25"/>
      <c r="AO20" s="25"/>
      <c r="AP20" s="25"/>
      <c r="AQ20" s="32">
        <f t="shared" si="3"/>
        <v>15000000</v>
      </c>
      <c r="AR20" s="33" t="s">
        <v>277</v>
      </c>
    </row>
    <row r="21" spans="1:44" ht="51" x14ac:dyDescent="0.25">
      <c r="A21" s="52"/>
      <c r="B21" s="52"/>
      <c r="C21" s="62"/>
      <c r="D21" s="52"/>
      <c r="E21" s="62"/>
      <c r="F21" s="14" t="s">
        <v>159</v>
      </c>
      <c r="G21" s="12">
        <v>4503004</v>
      </c>
      <c r="H21" s="14" t="s">
        <v>168</v>
      </c>
      <c r="I21" s="12">
        <v>450300400</v>
      </c>
      <c r="J21" s="25">
        <v>1</v>
      </c>
      <c r="K21" s="115"/>
      <c r="L21" s="113"/>
      <c r="M21" s="113"/>
      <c r="N21" s="67"/>
      <c r="O21" s="26" t="s">
        <v>240</v>
      </c>
      <c r="P21" s="29"/>
      <c r="Q21" s="31">
        <v>1</v>
      </c>
      <c r="R21" s="12" t="s">
        <v>235</v>
      </c>
      <c r="S21" s="21" t="s">
        <v>203</v>
      </c>
      <c r="T21" s="28" t="s">
        <v>178</v>
      </c>
      <c r="U21" s="31">
        <v>0.5</v>
      </c>
      <c r="V21" s="31">
        <v>0.5</v>
      </c>
      <c r="W21" s="19">
        <v>0</v>
      </c>
      <c r="X21" s="19">
        <v>0</v>
      </c>
      <c r="Y21" s="32">
        <f t="shared" si="4"/>
        <v>72020403</v>
      </c>
      <c r="Z21" s="25">
        <v>52020403</v>
      </c>
      <c r="AA21" s="25"/>
      <c r="AB21" s="25"/>
      <c r="AC21" s="25"/>
      <c r="AD21" s="25"/>
      <c r="AE21" s="25"/>
      <c r="AF21" s="25"/>
      <c r="AG21" s="25">
        <v>20000000</v>
      </c>
      <c r="AH21" s="25"/>
      <c r="AI21" s="25"/>
      <c r="AJ21" s="25"/>
      <c r="AK21" s="25"/>
      <c r="AL21" s="25"/>
      <c r="AM21" s="25"/>
      <c r="AN21" s="25"/>
      <c r="AO21" s="25"/>
      <c r="AP21" s="25"/>
      <c r="AQ21" s="32">
        <f t="shared" si="3"/>
        <v>72020403</v>
      </c>
      <c r="AR21" s="33" t="s">
        <v>277</v>
      </c>
    </row>
    <row r="22" spans="1:44" ht="54" x14ac:dyDescent="0.25">
      <c r="A22" s="52"/>
      <c r="B22" s="52"/>
      <c r="C22" s="62"/>
      <c r="D22" s="52"/>
      <c r="E22" s="62"/>
      <c r="F22" s="14" t="s">
        <v>160</v>
      </c>
      <c r="G22" s="12">
        <v>4503028</v>
      </c>
      <c r="H22" s="14" t="s">
        <v>169</v>
      </c>
      <c r="I22" s="12">
        <v>450302802</v>
      </c>
      <c r="J22" s="25">
        <v>7</v>
      </c>
      <c r="K22" s="115"/>
      <c r="L22" s="113"/>
      <c r="M22" s="113"/>
      <c r="N22" s="67"/>
      <c r="O22" s="26" t="s">
        <v>241</v>
      </c>
      <c r="P22" s="29"/>
      <c r="Q22" s="31">
        <v>1</v>
      </c>
      <c r="R22" s="12" t="s">
        <v>235</v>
      </c>
      <c r="S22" s="21" t="s">
        <v>203</v>
      </c>
      <c r="T22" s="28" t="s">
        <v>178</v>
      </c>
      <c r="U22" s="31">
        <v>0.5</v>
      </c>
      <c r="V22" s="31">
        <v>0.5</v>
      </c>
      <c r="W22" s="19">
        <v>0</v>
      </c>
      <c r="X22" s="19">
        <v>0</v>
      </c>
      <c r="Y22" s="32">
        <f t="shared" si="4"/>
        <v>10000000</v>
      </c>
      <c r="Z22" s="25">
        <v>10000000</v>
      </c>
      <c r="AA22" s="25"/>
      <c r="AB22" s="25"/>
      <c r="AC22" s="25"/>
      <c r="AD22" s="25"/>
      <c r="AE22" s="25"/>
      <c r="AF22" s="25"/>
      <c r="AG22" s="25"/>
      <c r="AH22" s="25"/>
      <c r="AI22" s="25"/>
      <c r="AJ22" s="25"/>
      <c r="AK22" s="25"/>
      <c r="AL22" s="25"/>
      <c r="AM22" s="25"/>
      <c r="AN22" s="25"/>
      <c r="AO22" s="25"/>
      <c r="AP22" s="25"/>
      <c r="AQ22" s="32">
        <f t="shared" ref="AQ22:AQ26" si="5">+SUM(Z22:AP22)</f>
        <v>10000000</v>
      </c>
      <c r="AR22" s="33" t="s">
        <v>277</v>
      </c>
    </row>
    <row r="23" spans="1:44" ht="51" x14ac:dyDescent="0.25">
      <c r="A23" s="52"/>
      <c r="B23" s="52"/>
      <c r="C23" s="62"/>
      <c r="D23" s="52"/>
      <c r="E23" s="62"/>
      <c r="F23" s="14" t="s">
        <v>161</v>
      </c>
      <c r="G23" s="12">
        <v>4503013</v>
      </c>
      <c r="H23" s="14" t="s">
        <v>165</v>
      </c>
      <c r="I23" s="12">
        <v>450301300</v>
      </c>
      <c r="J23" s="25">
        <v>1</v>
      </c>
      <c r="K23" s="115"/>
      <c r="L23" s="113"/>
      <c r="M23" s="113"/>
      <c r="N23" s="67"/>
      <c r="O23" s="26" t="s">
        <v>242</v>
      </c>
      <c r="P23" s="29"/>
      <c r="Q23" s="28">
        <v>1</v>
      </c>
      <c r="R23" s="12" t="s">
        <v>176</v>
      </c>
      <c r="S23" s="21" t="s">
        <v>203</v>
      </c>
      <c r="T23" s="28" t="s">
        <v>178</v>
      </c>
      <c r="U23" s="28">
        <v>1</v>
      </c>
      <c r="V23" s="28">
        <v>0</v>
      </c>
      <c r="W23" s="12">
        <v>0</v>
      </c>
      <c r="X23" s="12">
        <v>0</v>
      </c>
      <c r="Y23" s="32">
        <f t="shared" si="4"/>
        <v>280000000</v>
      </c>
      <c r="Z23" s="25">
        <v>280000000</v>
      </c>
      <c r="AA23" s="25"/>
      <c r="AB23" s="25"/>
      <c r="AC23" s="25"/>
      <c r="AD23" s="25"/>
      <c r="AE23" s="25"/>
      <c r="AF23" s="25"/>
      <c r="AG23" s="25"/>
      <c r="AH23" s="25"/>
      <c r="AI23" s="25"/>
      <c r="AJ23" s="25"/>
      <c r="AK23" s="25"/>
      <c r="AL23" s="25"/>
      <c r="AM23" s="25"/>
      <c r="AN23" s="25"/>
      <c r="AO23" s="25"/>
      <c r="AP23" s="25"/>
      <c r="AQ23" s="32">
        <f t="shared" si="5"/>
        <v>280000000</v>
      </c>
      <c r="AR23" s="33" t="s">
        <v>277</v>
      </c>
    </row>
    <row r="24" spans="1:44" ht="51" x14ac:dyDescent="0.25">
      <c r="A24" s="52"/>
      <c r="B24" s="52"/>
      <c r="C24" s="62"/>
      <c r="D24" s="52"/>
      <c r="E24" s="62"/>
      <c r="F24" s="14" t="s">
        <v>162</v>
      </c>
      <c r="G24" s="12">
        <v>4503006</v>
      </c>
      <c r="H24" s="14" t="s">
        <v>162</v>
      </c>
      <c r="I24" s="12">
        <v>450300600</v>
      </c>
      <c r="J24" s="25">
        <v>0</v>
      </c>
      <c r="K24" s="115"/>
      <c r="L24" s="113"/>
      <c r="M24" s="113"/>
      <c r="N24" s="67"/>
      <c r="O24" s="26" t="s">
        <v>278</v>
      </c>
      <c r="P24" s="29"/>
      <c r="Q24" s="28">
        <v>0</v>
      </c>
      <c r="R24" s="12" t="s">
        <v>176</v>
      </c>
      <c r="S24" s="21" t="s">
        <v>203</v>
      </c>
      <c r="T24" s="28" t="s">
        <v>178</v>
      </c>
      <c r="U24" s="28">
        <v>0</v>
      </c>
      <c r="V24" s="28">
        <v>0</v>
      </c>
      <c r="W24" s="12">
        <v>0</v>
      </c>
      <c r="X24" s="12">
        <v>0</v>
      </c>
      <c r="Y24" s="32">
        <f t="shared" si="4"/>
        <v>0</v>
      </c>
      <c r="Z24" s="25"/>
      <c r="AA24" s="25"/>
      <c r="AB24" s="25"/>
      <c r="AC24" s="25"/>
      <c r="AD24" s="25"/>
      <c r="AE24" s="25"/>
      <c r="AF24" s="25"/>
      <c r="AG24" s="25"/>
      <c r="AH24" s="25"/>
      <c r="AI24" s="25"/>
      <c r="AJ24" s="25"/>
      <c r="AK24" s="25"/>
      <c r="AL24" s="25"/>
      <c r="AM24" s="25"/>
      <c r="AN24" s="25"/>
      <c r="AO24" s="25"/>
      <c r="AP24" s="25"/>
      <c r="AQ24" s="32">
        <f t="shared" si="5"/>
        <v>0</v>
      </c>
      <c r="AR24" s="33" t="s">
        <v>277</v>
      </c>
    </row>
    <row r="25" spans="1:44" ht="54" x14ac:dyDescent="0.25">
      <c r="A25" s="52"/>
      <c r="B25" s="52"/>
      <c r="C25" s="62"/>
      <c r="D25" s="52"/>
      <c r="E25" s="62"/>
      <c r="F25" s="14" t="s">
        <v>163</v>
      </c>
      <c r="G25" s="12">
        <v>4503012</v>
      </c>
      <c r="H25" s="14" t="s">
        <v>170</v>
      </c>
      <c r="I25" s="12">
        <v>450301200</v>
      </c>
      <c r="J25" s="25">
        <v>30</v>
      </c>
      <c r="K25" s="115"/>
      <c r="L25" s="113"/>
      <c r="M25" s="113"/>
      <c r="N25" s="67"/>
      <c r="O25" s="26" t="s">
        <v>243</v>
      </c>
      <c r="P25" s="29"/>
      <c r="Q25" s="28">
        <v>30</v>
      </c>
      <c r="R25" s="12" t="s">
        <v>176</v>
      </c>
      <c r="S25" s="21" t="s">
        <v>192</v>
      </c>
      <c r="T25" s="28" t="s">
        <v>178</v>
      </c>
      <c r="U25" s="28">
        <v>0</v>
      </c>
      <c r="V25" s="28">
        <v>30</v>
      </c>
      <c r="W25" s="12">
        <v>0</v>
      </c>
      <c r="X25" s="12">
        <v>0</v>
      </c>
      <c r="Y25" s="32">
        <f t="shared" si="4"/>
        <v>0</v>
      </c>
      <c r="Z25" s="25"/>
      <c r="AA25" s="25"/>
      <c r="AB25" s="25"/>
      <c r="AC25" s="25"/>
      <c r="AD25" s="25"/>
      <c r="AE25" s="25"/>
      <c r="AF25" s="25"/>
      <c r="AG25" s="25"/>
      <c r="AH25" s="25"/>
      <c r="AI25" s="25"/>
      <c r="AJ25" s="25"/>
      <c r="AK25" s="25"/>
      <c r="AL25" s="25"/>
      <c r="AM25" s="25"/>
      <c r="AN25" s="25"/>
      <c r="AO25" s="25"/>
      <c r="AP25" s="25"/>
      <c r="AQ25" s="32">
        <f t="shared" si="5"/>
        <v>0</v>
      </c>
      <c r="AR25" s="33" t="s">
        <v>277</v>
      </c>
    </row>
    <row r="26" spans="1:44" ht="51" x14ac:dyDescent="0.25">
      <c r="A26" s="53"/>
      <c r="B26" s="53"/>
      <c r="C26" s="55"/>
      <c r="D26" s="53"/>
      <c r="E26" s="55"/>
      <c r="F26" s="14" t="s">
        <v>163</v>
      </c>
      <c r="G26" s="12">
        <v>4503012</v>
      </c>
      <c r="H26" s="14" t="s">
        <v>171</v>
      </c>
      <c r="I26" s="12">
        <v>450301205</v>
      </c>
      <c r="J26" s="25">
        <v>1</v>
      </c>
      <c r="K26" s="116"/>
      <c r="L26" s="114"/>
      <c r="M26" s="114"/>
      <c r="N26" s="68"/>
      <c r="O26" s="26" t="s">
        <v>244</v>
      </c>
      <c r="P26" s="29"/>
      <c r="Q26" s="28">
        <v>1</v>
      </c>
      <c r="R26" s="12" t="s">
        <v>176</v>
      </c>
      <c r="S26" s="21" t="s">
        <v>192</v>
      </c>
      <c r="T26" s="28" t="s">
        <v>178</v>
      </c>
      <c r="U26" s="28">
        <v>0</v>
      </c>
      <c r="V26" s="28">
        <v>1</v>
      </c>
      <c r="W26" s="12">
        <v>0</v>
      </c>
      <c r="X26" s="12">
        <v>0</v>
      </c>
      <c r="Y26" s="32">
        <f t="shared" si="4"/>
        <v>0</v>
      </c>
      <c r="Z26" s="25"/>
      <c r="AA26" s="25"/>
      <c r="AB26" s="25"/>
      <c r="AC26" s="25"/>
      <c r="AD26" s="25"/>
      <c r="AE26" s="25"/>
      <c r="AF26" s="25"/>
      <c r="AG26" s="25"/>
      <c r="AH26" s="25"/>
      <c r="AI26" s="25"/>
      <c r="AJ26" s="25"/>
      <c r="AK26" s="25"/>
      <c r="AL26" s="25"/>
      <c r="AM26" s="25"/>
      <c r="AN26" s="25"/>
      <c r="AO26" s="25"/>
      <c r="AP26" s="25"/>
      <c r="AQ26" s="32">
        <f t="shared" si="5"/>
        <v>0</v>
      </c>
      <c r="AR26" s="33" t="s">
        <v>277</v>
      </c>
    </row>
    <row r="27" spans="1:44" x14ac:dyDescent="0.25">
      <c r="Y27" s="51">
        <f>SUM(Y13:Y26)</f>
        <v>390020403</v>
      </c>
      <c r="Z27" s="51">
        <f t="shared" ref="Z27:AP27" si="6">SUM(Z13:Z26)</f>
        <v>347020403</v>
      </c>
      <c r="AA27" s="51">
        <f t="shared" si="6"/>
        <v>0</v>
      </c>
      <c r="AB27" s="51">
        <f t="shared" si="6"/>
        <v>0</v>
      </c>
      <c r="AC27" s="51">
        <f t="shared" si="6"/>
        <v>0</v>
      </c>
      <c r="AD27" s="51">
        <f t="shared" si="6"/>
        <v>0</v>
      </c>
      <c r="AE27" s="51">
        <f t="shared" si="6"/>
        <v>0</v>
      </c>
      <c r="AF27" s="51">
        <f t="shared" si="6"/>
        <v>0</v>
      </c>
      <c r="AG27" s="51">
        <f t="shared" si="6"/>
        <v>43000000</v>
      </c>
      <c r="AH27" s="51">
        <f t="shared" si="6"/>
        <v>0</v>
      </c>
      <c r="AI27" s="51">
        <f t="shared" si="6"/>
        <v>0</v>
      </c>
      <c r="AJ27" s="51">
        <f t="shared" si="6"/>
        <v>0</v>
      </c>
      <c r="AK27" s="51">
        <f t="shared" si="6"/>
        <v>0</v>
      </c>
      <c r="AL27" s="51">
        <f t="shared" si="6"/>
        <v>0</v>
      </c>
      <c r="AM27" s="51">
        <f t="shared" si="6"/>
        <v>0</v>
      </c>
      <c r="AN27" s="51">
        <f t="shared" si="6"/>
        <v>0</v>
      </c>
      <c r="AO27" s="51">
        <f t="shared" si="6"/>
        <v>0</v>
      </c>
      <c r="AP27" s="51">
        <f t="shared" si="6"/>
        <v>0</v>
      </c>
      <c r="AQ27" s="51">
        <f>SUM(AQ13:AQ26)</f>
        <v>390020403</v>
      </c>
    </row>
  </sheetData>
  <mergeCells count="31">
    <mergeCell ref="L16:L26"/>
    <mergeCell ref="M16:M26"/>
    <mergeCell ref="N16:N26"/>
    <mergeCell ref="A16:A26"/>
    <mergeCell ref="B16:B26"/>
    <mergeCell ref="C16:C26"/>
    <mergeCell ref="D16:D26"/>
    <mergeCell ref="E16:E26"/>
    <mergeCell ref="K16:K26"/>
    <mergeCell ref="Z10:AQ11"/>
    <mergeCell ref="AR10:AR11"/>
    <mergeCell ref="A10:E11"/>
    <mergeCell ref="F10:J11"/>
    <mergeCell ref="K10:N11"/>
    <mergeCell ref="O10:T11"/>
    <mergeCell ref="U10:X11"/>
    <mergeCell ref="Y10:Y11"/>
    <mergeCell ref="A3:B3"/>
    <mergeCell ref="C3:E3"/>
    <mergeCell ref="F3:F6"/>
    <mergeCell ref="A4:B4"/>
    <mergeCell ref="C4:E4"/>
    <mergeCell ref="A5:B5"/>
    <mergeCell ref="C5:E5"/>
    <mergeCell ref="A6:B6"/>
    <mergeCell ref="C6:E6"/>
    <mergeCell ref="A13:A15"/>
    <mergeCell ref="B13:B15"/>
    <mergeCell ref="C13:C15"/>
    <mergeCell ref="D13:D15"/>
    <mergeCell ref="E13:E15"/>
  </mergeCells>
  <pageMargins left="0.70866141732283472" right="0.70866141732283472" top="0.74803149606299213" bottom="0.74803149606299213" header="0.31496062992125984" footer="0.31496062992125984"/>
  <pageSetup paperSize="5"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PlANEACION</vt:lpstr>
      <vt:lpstr>GESTIÓN DEL RIESGO</vt:lpstr>
      <vt:lpstr>'GESTIÓN DEL RIESGO'!Área_de_impresión</vt:lpstr>
      <vt:lpstr>PlANEACION!Área_de_impresión</vt:lpstr>
      <vt:lpstr>'GESTIÓN DEL RIESGO'!Títulos_a_imprimir</vt:lpstr>
      <vt:lpstr>PlANEACION!Títulos_a_imprimir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herberh Mogollon</cp:lastModifiedBy>
  <cp:lastPrinted>2023-01-31T20:17:01Z</cp:lastPrinted>
  <dcterms:created xsi:type="dcterms:W3CDTF">2022-01-18T22:52:39Z</dcterms:created>
  <dcterms:modified xsi:type="dcterms:W3CDTF">2024-01-31T19:23:22Z</dcterms:modified>
</cp:coreProperties>
</file>