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heber\OneDrive\Documentos\tito2024\Planes Institucionales\plan de accion 2024\"/>
    </mc:Choice>
  </mc:AlternateContent>
  <xr:revisionPtr revIDLastSave="0" documentId="13_ncr:1_{ADA3E1A6-2C50-458B-BCD7-32619F463B24}" xr6:coauthVersionLast="47" xr6:coauthVersionMax="47" xr10:uidLastSave="{00000000-0000-0000-0000-000000000000}"/>
  <bookViews>
    <workbookView xWindow="-120" yWindow="-120" windowWidth="20730" windowHeight="11040" xr2:uid="{00000000-000D-0000-FFFF-FFFF00000000}"/>
  </bookViews>
  <sheets>
    <sheet name="SALUD" sheetId="3" r:id="rId1"/>
  </sheets>
  <definedNames>
    <definedName name="_xlnm.Print_Area" localSheetId="0">SALUD!$A$1:$AR$55</definedName>
    <definedName name="_xlnm.Print_Titles" localSheetId="0">SALUD!$A:$J,SALUD!$1:$12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6" i="3" l="1"/>
  <c r="AQ55" i="3"/>
  <c r="Y55" i="3" s="1"/>
  <c r="AQ54" i="3" l="1"/>
  <c r="Y54" i="3" s="1"/>
  <c r="AQ53" i="3"/>
  <c r="Y53" i="3" s="1"/>
  <c r="AQ52" i="3"/>
  <c r="Y52" i="3" s="1"/>
  <c r="AQ51" i="3"/>
  <c r="Y51" i="3" s="1"/>
  <c r="AQ50" i="3"/>
  <c r="Y50" i="3" s="1"/>
  <c r="AQ49" i="3"/>
  <c r="Y49" i="3" s="1"/>
  <c r="AQ48" i="3"/>
  <c r="Y48" i="3" s="1"/>
  <c r="AQ47" i="3"/>
  <c r="Y47" i="3" s="1"/>
  <c r="AQ46" i="3"/>
  <c r="Y46" i="3" s="1"/>
  <c r="AQ45" i="3"/>
  <c r="Y45" i="3" s="1"/>
  <c r="AQ44" i="3"/>
  <c r="Y44" i="3" s="1"/>
  <c r="AQ43" i="3"/>
  <c r="Y43" i="3" s="1"/>
  <c r="AQ42" i="3"/>
  <c r="Y42" i="3" s="1"/>
  <c r="AQ41" i="3"/>
  <c r="Y41" i="3" s="1"/>
  <c r="AQ40" i="3"/>
  <c r="Y40" i="3" s="1"/>
  <c r="AQ39" i="3"/>
  <c r="Y39" i="3" s="1"/>
  <c r="AQ38" i="3"/>
  <c r="Y38" i="3" s="1"/>
  <c r="AQ37" i="3"/>
  <c r="Y37" i="3" s="1"/>
  <c r="AQ36" i="3"/>
  <c r="Y36" i="3" s="1"/>
  <c r="AQ35" i="3"/>
  <c r="Y35" i="3" s="1"/>
  <c r="AQ34" i="3"/>
  <c r="Y34" i="3" s="1"/>
  <c r="AQ33" i="3"/>
  <c r="Y33" i="3" s="1"/>
  <c r="AQ32" i="3"/>
  <c r="Y32" i="3" s="1"/>
  <c r="AQ31" i="3"/>
  <c r="Y31" i="3" s="1"/>
  <c r="AQ30" i="3"/>
  <c r="Y30" i="3" s="1"/>
  <c r="AQ29" i="3"/>
  <c r="Y29" i="3" s="1"/>
  <c r="AQ28" i="3"/>
  <c r="Y28" i="3" s="1"/>
  <c r="AQ27" i="3"/>
  <c r="Y27" i="3" s="1"/>
  <c r="AQ26" i="3"/>
  <c r="Y26" i="3" s="1"/>
  <c r="AQ25" i="3"/>
  <c r="Y25" i="3" s="1"/>
  <c r="AQ24" i="3"/>
  <c r="Y24" i="3" s="1"/>
  <c r="AQ23" i="3"/>
  <c r="Y23" i="3" s="1"/>
  <c r="AQ22" i="3"/>
  <c r="Y22" i="3" s="1"/>
  <c r="AQ21" i="3"/>
  <c r="Y21" i="3" s="1"/>
  <c r="AQ20" i="3"/>
  <c r="Y20" i="3" s="1"/>
  <c r="AQ19" i="3"/>
  <c r="Y19" i="3" s="1"/>
  <c r="AQ18" i="3"/>
  <c r="Y18" i="3" s="1"/>
  <c r="AQ17" i="3"/>
  <c r="Y17" i="3" s="1"/>
  <c r="AQ15" i="3"/>
  <c r="Y15" i="3" s="1"/>
  <c r="AQ14" i="3"/>
  <c r="Y14" i="3" s="1"/>
  <c r="AQ13" i="3"/>
  <c r="Y1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H20" authorId="0" shapeId="0" xr:uid="{00000000-0006-0000-0000-000001000000}">
      <text>
        <r>
          <rPr>
            <b/>
            <sz val="9"/>
            <color indexed="81"/>
            <rFont val="Tahoma"/>
            <family val="2"/>
          </rPr>
          <t>HP:</t>
        </r>
        <r>
          <rPr>
            <sz val="9"/>
            <color indexed="81"/>
            <rFont val="Tahoma"/>
            <family val="2"/>
          </rPr>
          <t xml:space="preserve">
LINEA BASE CONSUMO SPA-ESCUELA DE PADRES EN IE CON CAP SPA-REACTIVACION COMITÉ SPA-REPORTE CASOS CONSUMO SUSTANCIAS PSICOACTIVAS</t>
        </r>
      </text>
    </comment>
    <comment ref="H24" authorId="0" shapeId="0" xr:uid="{00000000-0006-0000-0000-000003000000}">
      <text>
        <r>
          <rPr>
            <b/>
            <sz val="9"/>
            <color indexed="81"/>
            <rFont val="Tahoma"/>
            <family val="2"/>
          </rPr>
          <t>HP:</t>
        </r>
        <r>
          <rPr>
            <sz val="9"/>
            <color indexed="81"/>
            <rFont val="Tahoma"/>
            <family val="2"/>
          </rPr>
          <t xml:space="preserve">
GESTANTES ATENDIDAS ESTRATEGIA CAPTACIÓN TEMPRANA</t>
        </r>
      </text>
    </comment>
    <comment ref="H25" authorId="0" shapeId="0" xr:uid="{00000000-0006-0000-0000-000004000000}">
      <text>
        <r>
          <rPr>
            <b/>
            <sz val="9"/>
            <color indexed="81"/>
            <rFont val="Tahoma"/>
            <family val="2"/>
          </rPr>
          <t>HP:</t>
        </r>
        <r>
          <rPr>
            <sz val="9"/>
            <color indexed="81"/>
            <rFont val="Tahoma"/>
            <family val="2"/>
          </rPr>
          <t xml:space="preserve">
JORNADAS DE SIFILIS-APERTUR CONSULTA PRECONCEPCIONAL-TALLER ATENCION INTEGRAL SALUD SEXUAL EN VICTIMAS-CONSULTA DIFERENCIADA EN 100% IE-BOTIQUINES PRIMEROS AUX SEXUALES EN IE-JORNADAS EDUCION SEXUAL,VIH EN TRABAJADORAS SEXUALES-JORNADAS PREVENCION VIH JOVENES-RUTA ATENCION VICTIMAS VIOLENCIAL SEXUAL</t>
        </r>
      </text>
    </comment>
    <comment ref="H28" authorId="0" shapeId="0" xr:uid="{00000000-0006-0000-0000-000006000000}">
      <text>
        <r>
          <rPr>
            <b/>
            <sz val="9"/>
            <color indexed="81"/>
            <rFont val="Tahoma"/>
            <family val="2"/>
          </rPr>
          <t>HP:</t>
        </r>
        <r>
          <rPr>
            <sz val="9"/>
            <color indexed="81"/>
            <rFont val="Tahoma"/>
            <family val="2"/>
          </rPr>
          <t xml:space="preserve">
JORNADAS DE INFORMACIÓN RUTA ATENCIÓN SALUD MENTAL JOVENES IE-PROGRAMA PREVENCION VIOLENCIA Y BUEN TRATO-JORNADAS DE SOCIALIZACION RUTA ATEN INTEGRAL VIOLENCIA DE GENERO</t>
        </r>
      </text>
    </comment>
    <comment ref="H31" authorId="0" shapeId="0" xr:uid="{00000000-0006-0000-0000-000007000000}">
      <text>
        <r>
          <rPr>
            <b/>
            <sz val="9"/>
            <color indexed="81"/>
            <rFont val="Tahoma"/>
            <family val="2"/>
          </rPr>
          <t>HP:</t>
        </r>
        <r>
          <rPr>
            <sz val="9"/>
            <color indexed="81"/>
            <rFont val="Tahoma"/>
            <family val="2"/>
          </rPr>
          <t xml:space="preserve">
JORNADAS DE INFORMACIÓN IE CONSUMO SAL Y AZUCAR-PROGRAMA HABITOS VIDA SALUDABLE-JORNADAS ACTIVIDAD FISICA MENSUAL URB,RURAL-CAMPAÑAS EDUCATIVAS ENFERMEDAD CRONICA TRANSMISIBLE-JORNADAS DE INFORMACIÓN CONSUMO ALCOHOL Y TABACO</t>
        </r>
      </text>
    </comment>
    <comment ref="H34" authorId="0" shapeId="0" xr:uid="{00000000-0006-0000-0000-000008000000}">
      <text>
        <r>
          <rPr>
            <b/>
            <sz val="9"/>
            <color indexed="81"/>
            <rFont val="Tahoma"/>
            <family val="2"/>
          </rPr>
          <t>HP:</t>
        </r>
        <r>
          <rPr>
            <sz val="9"/>
            <color indexed="81"/>
            <rFont val="Tahoma"/>
            <family val="2"/>
          </rPr>
          <t xml:space="preserve">
VIGILANCIA CALIDAD AGUA POTABLE-UNIDADES AIEPI-ESTERILIZACIONES CANINO FELINO-CENSO PERROS Y GATOS-APOYO JORNADAS DE VACUNACION CAN,FEL-CAMPAÑAS EDUCACION SALUD AMBIENTAL</t>
        </r>
      </text>
    </comment>
    <comment ref="H35" authorId="0" shapeId="0" xr:uid="{00000000-0006-0000-0000-00000A000000}">
      <text>
        <r>
          <rPr>
            <b/>
            <sz val="9"/>
            <color indexed="81"/>
            <rFont val="Tahoma"/>
            <family val="2"/>
          </rPr>
          <t>HP:</t>
        </r>
        <r>
          <rPr>
            <sz val="9"/>
            <color indexed="81"/>
            <rFont val="Tahoma"/>
            <family val="2"/>
          </rPr>
          <t xml:space="preserve">
HOGARES CON PRACTICAS SEGURAS PARA LAVADO DE MANOS USO TAPABOCAS</t>
        </r>
      </text>
    </comment>
    <comment ref="H36" authorId="0" shapeId="0" xr:uid="{00000000-0006-0000-0000-00000C000000}">
      <text>
        <r>
          <rPr>
            <b/>
            <sz val="9"/>
            <color indexed="81"/>
            <rFont val="Tahoma"/>
            <family val="2"/>
          </rPr>
          <t>HP:</t>
        </r>
        <r>
          <rPr>
            <sz val="9"/>
            <color indexed="81"/>
            <rFont val="Tahoma"/>
            <family val="2"/>
          </rPr>
          <t xml:space="preserve">
JORNADAS DE INFORMACIÓN PREVENCIÓN ACCIDENTES LABORALES ENFERMEDAD ENTORNO LABORAL JUNTO CON ARL-POLITICA PUBLICA SALUD LABORAL</t>
        </r>
      </text>
    </comment>
    <comment ref="H40" authorId="0" shapeId="0" xr:uid="{00000000-0006-0000-0000-00000D000000}">
      <text>
        <r>
          <rPr>
            <b/>
            <sz val="9"/>
            <color indexed="81"/>
            <rFont val="Tahoma"/>
            <family val="2"/>
          </rPr>
          <t>HP:</t>
        </r>
        <r>
          <rPr>
            <sz val="9"/>
            <color indexed="81"/>
            <rFont val="Tahoma"/>
            <family val="2"/>
          </rPr>
          <t xml:space="preserve">
ESTRATEGIA CONTROL SOCIAL DENGUE ZONA URBANA-PROGRAMA CAPACITACION DENGUE-MALARIA-CHAGAS-LEISHMANIASIS-ESTRATEGIA EDUCATIVA DETECCION OPORTUNA TUBERCULOSIS, LEPRA,DENGUE-ESTRATEGIA ENTORNOS SALUDABLES ETV</t>
        </r>
      </text>
    </comment>
    <comment ref="H42" authorId="0" shapeId="0" xr:uid="{00000000-0006-0000-0000-00000E000000}">
      <text>
        <r>
          <rPr>
            <b/>
            <sz val="9"/>
            <color indexed="81"/>
            <rFont val="Tahoma"/>
            <family val="2"/>
          </rPr>
          <t>HP:</t>
        </r>
        <r>
          <rPr>
            <sz val="9"/>
            <color indexed="81"/>
            <rFont val="Tahoma"/>
            <family val="2"/>
          </rPr>
          <t xml:space="preserve">
APOYO ESE DOTACION EPP VIGILANCIA CASOS SOSPECHOSOS COVID-CAPACIDAD TALENTO HUMANO ESE -PLAN CONTIGENCIA COVID</t>
        </r>
      </text>
    </comment>
    <comment ref="H45" authorId="0" shapeId="0" xr:uid="{00000000-0006-0000-0000-00000F000000}">
      <text>
        <r>
          <rPr>
            <b/>
            <sz val="9"/>
            <color indexed="81"/>
            <rFont val="Tahoma"/>
            <family val="2"/>
          </rPr>
          <t>HP:</t>
        </r>
        <r>
          <rPr>
            <sz val="9"/>
            <color indexed="81"/>
            <rFont val="Tahoma"/>
            <family val="2"/>
          </rPr>
          <t xml:space="preserve">
APOYO JORNADAS DE VACUNACIÓN -JORNADAS DE INFORMACIÓN PAI</t>
        </r>
      </text>
    </comment>
    <comment ref="H47" authorId="0" shapeId="0" xr:uid="{00000000-0006-0000-0000-000010000000}">
      <text>
        <r>
          <rPr>
            <b/>
            <sz val="9"/>
            <color indexed="81"/>
            <rFont val="Tahoma"/>
            <family val="2"/>
          </rPr>
          <t>HP:</t>
        </r>
        <r>
          <rPr>
            <sz val="9"/>
            <color indexed="81"/>
            <rFont val="Tahoma"/>
            <family val="2"/>
          </rPr>
          <t xml:space="preserve">
ACCIONES VIGILANCIA PESO AL NACER-JORNADAS DE INFOR RECONOCIMIENTO SIGNOS ALARMA DNT AGUDA-LINEA BASE DNT CRONICA MEN 5 AÑOS-PROGRAMA NUTRICION GESTANTES LACTANTES-POLITICA SEGURIDAD ALIEMTNARIA-PROGRAMA ESTILOS DE VIDA Y ALIMENTACION SALUDABLE-MESAS DE SEGURIDAD-RUTA ATENCION CON NNA EN RIESGO NUTRICIONAL</t>
        </r>
      </text>
    </comment>
    <comment ref="H53" authorId="0" shapeId="0" xr:uid="{00000000-0006-0000-0000-000011000000}">
      <text>
        <r>
          <rPr>
            <b/>
            <sz val="9"/>
            <color indexed="81"/>
            <rFont val="Tahoma"/>
            <family val="2"/>
          </rPr>
          <t>HP:</t>
        </r>
        <r>
          <rPr>
            <sz val="9"/>
            <color indexed="81"/>
            <rFont val="Tahoma"/>
            <family val="2"/>
          </rPr>
          <t xml:space="preserve">
JORNADAS DE INFORMACIÓN PROMOCION CONTROL DE CRECIMIENTO Y DESARROLLO - ESTRATEGIA SEGUIMIENTO GESTANTES ALTO RIESGO OBSTETRICO</t>
        </r>
      </text>
    </comment>
    <comment ref="H54" authorId="0" shapeId="0" xr:uid="{00000000-0006-0000-0000-000012000000}">
      <text>
        <r>
          <rPr>
            <b/>
            <sz val="9"/>
            <color indexed="81"/>
            <rFont val="Tahoma"/>
            <family val="2"/>
          </rPr>
          <t>HP:</t>
        </r>
        <r>
          <rPr>
            <sz val="9"/>
            <color indexed="81"/>
            <rFont val="Tahoma"/>
            <family val="2"/>
          </rPr>
          <t xml:space="preserve">
APOYO FINANCIERO HOSPITAL</t>
        </r>
      </text>
    </comment>
    <comment ref="H55" authorId="0" shapeId="0" xr:uid="{00000000-0006-0000-0000-000013000000}">
      <text>
        <r>
          <rPr>
            <b/>
            <sz val="9"/>
            <color indexed="81"/>
            <rFont val="Tahoma"/>
            <family val="2"/>
          </rPr>
          <t>HP:</t>
        </r>
        <r>
          <rPr>
            <sz val="9"/>
            <color indexed="81"/>
            <rFont val="Tahoma"/>
            <family val="2"/>
          </rPr>
          <t xml:space="preserve">
PERSONAS AFILIADAS -BRIGADAS DE SALUD-MAITE-PROMOCION SISBEN-CAMPAÑAS DE ASEGURAMIENTO PPNA</t>
        </r>
      </text>
    </comment>
  </commentList>
</comments>
</file>

<file path=xl/sharedStrings.xml><?xml version="1.0" encoding="utf-8"?>
<sst xmlns="http://schemas.openxmlformats.org/spreadsheetml/2006/main" count="356" uniqueCount="172">
  <si>
    <t>NOMBRE DE LA DEPENDENCIA:</t>
  </si>
  <si>
    <t>NOMBRE DIRECTIVO RESPONSABLE:</t>
  </si>
  <si>
    <t>FECHA (DD/MM/AAAA):</t>
  </si>
  <si>
    <t>1- INFORMACION PLAN DE DESARROLLO 2020-2023</t>
  </si>
  <si>
    <t xml:space="preserve">2. PLAN INDICATIVO </t>
  </si>
  <si>
    <t xml:space="preserve">3. PROYECTO DE INVERSION </t>
  </si>
  <si>
    <t xml:space="preserve">4. ACTIVIDADES </t>
  </si>
  <si>
    <t xml:space="preserve">9. RESPONSABLES </t>
  </si>
  <si>
    <t xml:space="preserve">NOMBRE DEL PROYECTO </t>
  </si>
  <si>
    <t>ESTADO DEL PROYECTO EN SUIFP</t>
  </si>
  <si>
    <t xml:space="preserve">CODIGO BPIN </t>
  </si>
  <si>
    <t xml:space="preserve">VALOR TOTAL DEL PROYECTO </t>
  </si>
  <si>
    <t xml:space="preserve">CANTIDAD </t>
  </si>
  <si>
    <t xml:space="preserve">UNIDAD DE MEDIDA </t>
  </si>
  <si>
    <t xml:space="preserve">ENTREGABLE DE LA ACTIVIDAD </t>
  </si>
  <si>
    <t xml:space="preserve">REQUIERE CONTRATO 
SI/NO </t>
  </si>
  <si>
    <t xml:space="preserve">MONTO TOTAL PROGRAMADO
 Miles de pesos) </t>
  </si>
  <si>
    <t>Vigencias futuras</t>
  </si>
  <si>
    <t xml:space="preserve">SECTOR  </t>
  </si>
  <si>
    <t xml:space="preserve">Linea Estrategica </t>
  </si>
  <si>
    <t xml:space="preserve">CÓDIGO SECTOR  </t>
  </si>
  <si>
    <t xml:space="preserve">PROGRAMA </t>
  </si>
  <si>
    <t>CÓDIGO PROGRAMA</t>
  </si>
  <si>
    <t xml:space="preserve"> PRODUCTO PDT </t>
  </si>
  <si>
    <t xml:space="preserve">CÓDIGO DE PRODUCTO  </t>
  </si>
  <si>
    <t>INDICADOR DE PRODUCTO</t>
  </si>
  <si>
    <t xml:space="preserve">CODIGO </t>
  </si>
  <si>
    <t xml:space="preserve">TIPO DE ACTIVIDAD (PREVIA ,DE EJECUCION DE LA INVERSION, CIERRE) </t>
  </si>
  <si>
    <t xml:space="preserve">ENE-MAR </t>
  </si>
  <si>
    <t>ABR-JUN</t>
  </si>
  <si>
    <t>JUL-SEP</t>
  </si>
  <si>
    <t>OCT-DIC</t>
  </si>
  <si>
    <t>DESCRIPCION DE ACTIVIDADES  PREVIAS, DURANTE Y CIERRE</t>
  </si>
  <si>
    <t>Documentos de planeación</t>
  </si>
  <si>
    <t xml:space="preserve">6. PROGRAMACION FISICA Y FINANCIERA (PAGOS) </t>
  </si>
  <si>
    <t xml:space="preserve">8. FUENTES DE FINANCIACION ( MILLONES) </t>
  </si>
  <si>
    <t>Secretaria de Salud</t>
  </si>
  <si>
    <t>Preguntas Quejas Reclamos y Denuncias Gestionadas</t>
  </si>
  <si>
    <t>Campañas de gestión del riesgo para abordar situaciones prevalentes de origen laboral implementadas (190502500)</t>
  </si>
  <si>
    <t>Campañas de gestión del riesgo para enfermedades emergentes, reemergentes y desatendidas implementadas (190502600)</t>
  </si>
  <si>
    <t xml:space="preserve">Servicio de evaluación, aprobación y seguimiento de planes de gestión integral del riesgo </t>
  </si>
  <si>
    <t xml:space="preserve">Servicio de gestión de peticiones, quejas, reclamos y denuncias </t>
  </si>
  <si>
    <t xml:space="preserve">Servicio de información de vigilancia epidemiológica </t>
  </si>
  <si>
    <t xml:space="preserve">Servicio de promoción, prevención, vigilancia y control de vectores y zoonosis </t>
  </si>
  <si>
    <t xml:space="preserve">Servicio de educación informal en temas de salud pública </t>
  </si>
  <si>
    <t xml:space="preserve">Servicio de gestión del riesgo en temas de consumo de sustancias psicoactivas </t>
  </si>
  <si>
    <t xml:space="preserve">Servicio de gestión del riesgo en temas de salud sexual y reproductiva </t>
  </si>
  <si>
    <t>Servicio de gestión del riesgo en temas de salud sexual y reproductiva</t>
  </si>
  <si>
    <t xml:space="preserve">Servicio de gestión del riesgo en temas de trastornos mentales </t>
  </si>
  <si>
    <t>Servicio de gestión del riesgo para abordar condiciones crónicas prevalentes</t>
  </si>
  <si>
    <t xml:space="preserve">Servicio de gestión del riesgo para abordar condiciones crónicas prevalentes </t>
  </si>
  <si>
    <t xml:space="preserve">Servicio de gestión del riesgo para abordar situaciones de salud relacionadas con condiciones ambientales </t>
  </si>
  <si>
    <t>Servicio de gestión del riesgo para abordar situaciones de salud relacionadas con condiciones ambientales</t>
  </si>
  <si>
    <t xml:space="preserve">Servicio de gestión del riesgo para abordar situaciones prevalentes de origen laboral </t>
  </si>
  <si>
    <t xml:space="preserve">Servicio de gestión del riesgo para enfermedades emergentes, reemergentes y desatendidas </t>
  </si>
  <si>
    <t>Servicio de gestión del riesgo para enfermedades emergentes, reemergentes y desatendidas</t>
  </si>
  <si>
    <t xml:space="preserve">Servicio de gestión del riesgo para enfermedades inmunoprevenibles </t>
  </si>
  <si>
    <t xml:space="preserve">Servicio de gestión del riesgo para temas de consumo, aprovechamiento biológico, calidad e inocuidad de los alimentos </t>
  </si>
  <si>
    <t xml:space="preserve">Servicio de atención en salud pública en situaciones de emergencias y desastres </t>
  </si>
  <si>
    <t>Servicio de promoción de la salud y prevención de riesgos asociados a condiciones no transmisibles</t>
  </si>
  <si>
    <t xml:space="preserve">Servicio de promoción de la salud y prevención de riesgos asociados a condiciones no transmisibles </t>
  </si>
  <si>
    <t xml:space="preserve">Servicio de atención en salud a la población </t>
  </si>
  <si>
    <t>Informes de evaluación, aprobación y seguimiento de Planes de Gestión Integral de Riesgo realizados</t>
  </si>
  <si>
    <t xml:space="preserve">Informes de evento generados en la vigencia </t>
  </si>
  <si>
    <t xml:space="preserve">Municipios categorías 4,5 y 6 que formulen y ejecuten real y efectivamente acciones de promoción, prevención, vigilancia  y control de vectores y zoonosis  realizados </t>
  </si>
  <si>
    <t xml:space="preserve">Planes de salud pública elaborados </t>
  </si>
  <si>
    <t xml:space="preserve">Personas capacitadas </t>
  </si>
  <si>
    <t>Campañas de gestión del riesgo en temas de consumo de sustancias psicoactivas implementadas</t>
  </si>
  <si>
    <t xml:space="preserve">Personas atendidas con campañas de gestión del riesgo en temas de consumo de sustancias psicoactivas </t>
  </si>
  <si>
    <t xml:space="preserve">Campañas de gestión del riesgo en temas de salud sexual y reproductiva implementadas </t>
  </si>
  <si>
    <t xml:space="preserve">Personas atendidas con campañas de gestión del riesgo en temas de salud sexual y reproductiva </t>
  </si>
  <si>
    <t xml:space="preserve">Campañas de gestión del riesgo en temas de trastornos mentales implementadas </t>
  </si>
  <si>
    <t xml:space="preserve">Personas atendidad con campañas de gestión del riesgo en temas de trastornos mentales </t>
  </si>
  <si>
    <t xml:space="preserve">Campañas de gestión del riesgo para abordar condiciones crónicas prevalentes implementadas </t>
  </si>
  <si>
    <t>Personas atendidas con campañas de promoción sobre condiciones crónicas prevalentes</t>
  </si>
  <si>
    <t xml:space="preserve">Campañas de gestión del riesgo para abordar situaciones de salud relacionadas con condiciones ambientales implementadas </t>
  </si>
  <si>
    <t xml:space="preserve">Personas atendidas con campañas de gestión del riesgo para abordar situaciones de salud relacionadas con condiciones ambientales </t>
  </si>
  <si>
    <t xml:space="preserve">Personas atendidas con campañas de gestión del riesgo para abordar situaciones prevalentes de origen laboral </t>
  </si>
  <si>
    <t xml:space="preserve">Campañas de gestión del riesgo para enfermedades emergentes, reemergentes y desatendidas implementadas </t>
  </si>
  <si>
    <t xml:space="preserve">Personas atendidas con campañas de gestión del riesgo para enfermedades emergentes, reemergentes y desatendidas </t>
  </si>
  <si>
    <t xml:space="preserve">Campañas de gestión del riesgo para enfermedades inmunoprevenibles  implementadas </t>
  </si>
  <si>
    <t xml:space="preserve">Personas atendidas con campañas de gestión del riesgo para enfermedades inmunoprevenibles </t>
  </si>
  <si>
    <t xml:space="preserve">Campañas de gestión del riesgo para temas de consumo, aprovechamiento biológico, calidad e inocuidad de los alimentos implementadas </t>
  </si>
  <si>
    <t xml:space="preserve">Personas atendidas con campañas de gestión del riesgo para temas de consumo y aprovechamiento biológico de los alimentos, calidad e inocuidad de los alimentos  </t>
  </si>
  <si>
    <t xml:space="preserve">Personas en capacidad de ser atendidas </t>
  </si>
  <si>
    <t>Campañas de promoción de la salud  y prevención de riesgos asociados a condiciones no transmisibles implementadas</t>
  </si>
  <si>
    <t>Personas atendidas con campañas de promoción de la salud  y prevención de riesgos asociados a condiciones no transmisibles</t>
  </si>
  <si>
    <t xml:space="preserve">Campañas de prevención del cáncer realizadas </t>
  </si>
  <si>
    <t>Campañas de prevención de enfermedades cardiovasculares</t>
  </si>
  <si>
    <t xml:space="preserve">Campañas de promoción de la salud  y prevención de riesgos asociados a condiciones no transmisibles implementadas </t>
  </si>
  <si>
    <t xml:space="preserve">Personas atendidas con servicio de salud </t>
  </si>
  <si>
    <t>FORTALECIMIENTO DE LA GESTIÓN EN SALUD PUBLICA PÚBLICA DEL MUNICIPIO DE CARMEN DE APICALÁ, TOLIMA</t>
  </si>
  <si>
    <t>PLAN DE ACCIÓN:</t>
  </si>
  <si>
    <t>ALCALDÍA CARMEN DE APICALÁ- TOLIMA</t>
  </si>
  <si>
    <t>7.  PRESUPUESTO PROGRAMADO 
(miles de pesos)</t>
  </si>
  <si>
    <t>Realizar la planeación, formulación, aprobación, ejecución, seguimiento y evaluación del componente operativo anual en salud del municipio de Carmen de Apicalá en lo correspondiente a la vigencia 2023.</t>
  </si>
  <si>
    <t xml:space="preserve">Número </t>
  </si>
  <si>
    <t xml:space="preserve">Recibir la correspondencia que radiquen de la ventanilla única .  
Diligenciar la matriz IVC de  PQR, Flujo de Recursos, Circular 006 de la Supersalud, de acuerdo a las instrucciones del departamento y reportar a la ONE DRIVE.
 Elaborar mensualmente las actas de análisis a las PQR en salud, según el reglamento del SAC- Sistema de Atención al Ciudadano. 
 Apoyar la Secretaria de Salud, en la gestión documental, archivando los documentos que genere y reciba la dependencia
</t>
  </si>
  <si>
    <t>SI</t>
  </si>
  <si>
    <t>a) Administración del aplicativo del SIVIGILA
b) Revisión de la calidad del dato de las fichas de notificación de los eventos de salud pública,  recopilar, organizar, procesar en medio magnético,  efectuar los ajustes y remitir la notificación a la oficina de la Secretaria de Salud  Departamental
c) Brindar asistencia técnica a la UPGD cuando lo requieran
d) Apoyo a la coordinación de salud pública en entrega de convocatorias para operativizacion de los comités
e) Realización de consolidado semanal de los eventos de notificación obligatoria
f) Realización de consolidación de eventos de notificación colectiva
g) Tabulación de la información  de eventos de notificación obligatoria colectiva e individual y hacer entrega semanalmente a la coordinadora de salud pública 
h) Administración del aplicativo de RCLD
i) Cargue de la información de  localización caracterización y ubicación de la población en condición de discapacidad identificada
j) Administración de la plataforma SISVAN</t>
  </si>
  <si>
    <t xml:space="preserve">Realizar estrategias informativas, educativas, y de movilización social , para la promoción, prevención y  desarrollo de capacidades en la atención de emergencias y desastres  a nivel municipal. </t>
  </si>
  <si>
    <t>Realizar campañas educativas e informativas, referente a la prevención del consumo de sustancias psicoactivas  en los entonos comunitario y educativo .</t>
  </si>
  <si>
    <t>Realizar intervención en grupos de valor de la primera infancia, infancia y adolescencia, frente a la prevención del consumo de sustancias psicoactivas .</t>
  </si>
  <si>
    <t>Realizar campañas de promoción de la salud mental y prevención de trastornos mentales en los diferentes entornos del municipio .</t>
  </si>
  <si>
    <t>Realizar acciones informativas, educativas, de prevención y promoción de la salud mental, para l prevención e intervención de trastornos mentales, en grupos de valor como los son los cursos de la infancia y adolescencia, y pacientes psiquiátricos y de epilepsia del municipio.</t>
  </si>
  <si>
    <t>Realizar acciones informativas, educativas, de prevención y promoción de la salud mental, para la prevención e intervención de trastornos mentales a nivel comunitario .</t>
  </si>
  <si>
    <t xml:space="preserve">Realizar campañas informativas y educativas  para la promoción de una salud sexual responsable en los diferentes entornos del municipio . </t>
  </si>
  <si>
    <t xml:space="preserve">Realizar estrategias informativas, educativas,  para la promoción y el mantenimiento de la salud sexual y reproductiva en grupos  poblacionales de valor  en especial os comprendidos en la infancia  , adolescencia  y juventud. </t>
  </si>
  <si>
    <t>Realizar campañas de prevención en temas de salud sexual y reproductiva, asociados a prevención de embarazos en la adolescencia y prevención de ITS.</t>
  </si>
  <si>
    <t>Realizar campañas de promoción e intervención del riesgo en la salud, frente al uso de métodos de planificación familiar, la promoción de los servicios amigables en salud, y la implementación del proyecto de vida.</t>
  </si>
  <si>
    <t xml:space="preserve">Realizar campañas de intervención del riesgo en patologías como CA de cuello uterino ,  CA de mama, CA de estómago, CA de pulmón , CA de próstata, a través de actividades de información y educación a grupos susceptibles de los diferentes entornos de la comunidad. </t>
  </si>
  <si>
    <t>Realizar intervención del riesgo de la salud, a través de campañas informativas y educativas dirigidas a grupos de valor como los son la adolescencia, Juventud y adultez, en la prevención de enfermedades no transmisibles.</t>
  </si>
  <si>
    <t>Realizar campañas para la intervención del riesgo de la salud, en la prevención de enfermedades no transmisibles.</t>
  </si>
  <si>
    <t xml:space="preserve">Realizar campañas informativas y educativas, para la intervención del riesgo en la prevención de enfermedades cardio vasculares en los diferentes entornos municipales, involucrando grupos poblacionales con mayor susceptibilidad. </t>
  </si>
  <si>
    <t xml:space="preserve">Realizar campañas de información y educación en los diferentes entornos municipales, encaminados a la prevención de enfermedades no transmisibles  y enfermedades huérfanas. </t>
  </si>
  <si>
    <t xml:space="preserve">realizar campañas de promoción , prevención y manejo de patologías no transmisibles y prevalentes como la HTA y diabetes mellitus en los diferentes entornos municipales.  </t>
  </si>
  <si>
    <t xml:space="preserve">Realizar intervención del riesgo en la salud, en la prevención de enfermedades prevalentes en los diferentes entornos municipales, involucrando grupos de valor poblacional a través de actividades educativas e informativas. </t>
  </si>
  <si>
    <t xml:space="preserve">Realizar campañas para  la  intervención del riesgo de la salud  en grupos poblacionales  susceptibles, promocionando hábitos y estilos de vida saludables  que permitan incidir en el mantenimiento de la  salud poblacional. </t>
  </si>
  <si>
    <t>Realizar campañas para la intervención del riesgo de la salud, en temas referentes a la conservación del agua, consumo y aprovechamiento  de esta.</t>
  </si>
  <si>
    <t xml:space="preserve">Realizar campañas de intervención del riesgo en salud ambiental, en eventos de mayor incidencia del perfil epidemiológico municipal. </t>
  </si>
  <si>
    <t xml:space="preserve">Realizar campañas de información y educación  en el entorno comunitario encaminadas a la prevención  de accidentes rábicos y accidentes ofídicos. </t>
  </si>
  <si>
    <t>Realizar campañas de salud encaminadas a la preservación de recursos naturales, el fortalecimiento de entorno saludables  y la prevención de patologías  asociadas a condiciones ambientales .</t>
  </si>
  <si>
    <t>Realizar campañas de información, educación y caracterización poblacional, para la prevención de enfermedades de origen laboral en el sector informal del municipio .</t>
  </si>
  <si>
    <t>Intervenir los factores de riesgo en la salud laboral de la población informal, mediante la caracterización de condiciones de salud, y generación de estrategias de prevención de accidentes laborales, así como su sensibilización para la adherencia al SGSST.</t>
  </si>
  <si>
    <t xml:space="preserve">realizar campañas de sensibilización poblacional encaminadas a la prevención de las enfermedades emergentes y reemergentes en los diferentes entornos municipales. </t>
  </si>
  <si>
    <t>realizar actividades educativas e informativas enfocadas en la prevención  y mantenimiento de la salud ante la incidencia de enfermedades emergentes y reemergentes., dirigidas a grupos poblacionales de mayor suceptibilidad.</t>
  </si>
  <si>
    <t>Realizar campañas informativas a través de medios de comunicación locales  referentes a la prevención de enfermedades emergentes y reemergentes.</t>
  </si>
  <si>
    <t xml:space="preserve">Apoyar el programa ampliado de inmunizaciones a través de la realización de campañas de información en  salud , para la promoción del esquema de vacunación en la población de mayor susceptibilidad.  </t>
  </si>
  <si>
    <t xml:space="preserve">Apoyar las jornadas de vacunación  nacionales, departamentales, y municipales  para la atención y vacunación efectiva de la población objeto del programa PAI. </t>
  </si>
  <si>
    <t xml:space="preserve">promocionar el programa ampliado de inmunizaciones a nivel local a través de campañas informativas en medios locales. </t>
  </si>
  <si>
    <t>Realizar campañas de gestión del riesgo en la salud de seguridad alimentaria y nutricional, en el marco de la política pública departamental .</t>
  </si>
  <si>
    <t xml:space="preserve">Intervenir el riesgo de la salud nutricional, a raves de la realización de campañas de información y educación en los diferentes entornos municipales. </t>
  </si>
  <si>
    <t>Realizar  educación  e información en salud ,  referente a condiciones socio económicas y su afectación a la salud mental de la población  e intervención de las poblaciones vulnerables que hacen presencia en el municipio  .</t>
  </si>
  <si>
    <t>Garantizar el correcto  funcionamiento de la secretaria de salud municipal  en los procesos de gestión institucional y de inspección, vigilancia y control ,para la atención de las demandas poblacionales en la garantía del derecho fundamental de la salud.</t>
  </si>
  <si>
    <t xml:space="preserve">Garantizar el correcto funcionamiento en  la prestación de servicios hospitalarios a nivel local, y lo promoción de la afiliación del régimen subsidiado . </t>
  </si>
  <si>
    <t xml:space="preserve">Actas, Matriz de plan acción, Informes de gestión 
</t>
  </si>
  <si>
    <t>Porcentaje</t>
  </si>
  <si>
    <t>Formularios de quejas, Matriz de consolidación, Informes</t>
  </si>
  <si>
    <t xml:space="preserve">Certificación del sistema de vigilancia epidemiológico departamental, Repores Mensiales de SIVIGILA y Certificaciones del RLCPCD- PISIS.
</t>
  </si>
  <si>
    <t xml:space="preserve">Intervenir en el riesgo de la salud publica en la prevención de enfermedades transmitidas por vectores,   en el marco  de la  estrategia EGI, fortaleciendo  conductas poblacionales a través de  la mitigación de factores de riesgo , y desarrollando estrategias informativas, educativas  que permitan el desarrollo de capacidades de autocuidado en los entornos comunitario , escolar y laboral. 
</t>
  </si>
  <si>
    <t xml:space="preserve">
Informes técnicos </t>
  </si>
  <si>
    <t>Informes y Contratos</t>
  </si>
  <si>
    <t xml:space="preserve">Informes técnicos </t>
  </si>
  <si>
    <t xml:space="preserve">Informes técnicos y Contratos y/o Convenios </t>
  </si>
  <si>
    <t xml:space="preserve">Contratos y/o Convenios suscritos con la ESE de primer y resoluciones de 
Giros realizados para la continuidad del régimen subsidiado </t>
  </si>
  <si>
    <t>META 2024 (1ER SEMESTRE)</t>
  </si>
  <si>
    <t>Recursos propios 2024</t>
  </si>
  <si>
    <t>SGP Educación 2024</t>
  </si>
  <si>
    <t xml:space="preserve"> SGP Salud 2024</t>
  </si>
  <si>
    <t>SGP APSB 2024</t>
  </si>
  <si>
    <t>SGP Cultura 2024</t>
  </si>
  <si>
    <t>SGP Deporte 2024</t>
  </si>
  <si>
    <t>SGP Libre Inversión 2024</t>
  </si>
  <si>
    <t>SGP Libre Destinación 42% Mpios 4, 5 y 6 Cat 2024</t>
  </si>
  <si>
    <t>SGP Alimentación Escolar 2024</t>
  </si>
  <si>
    <t>SGP Municipios Río Magdalena 2024</t>
  </si>
  <si>
    <t>SGP Primera Infancia 2024</t>
  </si>
  <si>
    <t xml:space="preserve"> Regalías 2024</t>
  </si>
  <si>
    <t>Cofinanciación Departamento 2024</t>
  </si>
  <si>
    <t>Cofinanciación Nación 2024</t>
  </si>
  <si>
    <t>Crédito 2024</t>
  </si>
  <si>
    <t>Otros 2024</t>
  </si>
  <si>
    <t>Total  2024</t>
  </si>
  <si>
    <t xml:space="preserve">Dependencia o unidad ejecutora y la persona responsable </t>
  </si>
  <si>
    <t>NOMBRE DEL SECRETARIO DE DESPACHO O DIRECTOR DE OFICINA</t>
  </si>
  <si>
    <t>Servicio de educación informal en temas de salud pública</t>
  </si>
  <si>
    <t>Personas capacitadas</t>
  </si>
  <si>
    <t>Actividades de Capacitacion a Poblacion vulnerable en temas de prevencion en salud</t>
  </si>
  <si>
    <t>Numero</t>
  </si>
  <si>
    <t xml:space="preserve">Campañas de Capacitacion </t>
  </si>
  <si>
    <t xml:space="preserve">Realizar la planeación, elaboración, contratación, seguimiento, evaluación y liquidación del plan de intervenciones colectivas en lo correspondiente a la vigencia 2024, en el municipio de Carmen de Apicalá. </t>
  </si>
  <si>
    <t xml:space="preserve">LUIS HEVERTH MOGOLLON BARRIOS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</si>
</sst>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3" formatCode="_-* #,##0.00_-;\-* #,##0.00_-;_-* &quot;-&quot;??_-;_-@_-"/>
  </numFmts>
  <fonts count="16" x14ac:knownFonts="1">
    <font>
      <sz val="11"/>
      <color theme="1"/>
      <name val="Calibri"/>
      <family val="2"/>
      <scheme val="minor"/>
    </font>
    <font>
      <sz val="11"/>
      <color theme="1"/>
      <name val="Calibri"/>
      <family val="2"/>
      <scheme val="minor"/>
    </font>
    <font>
      <sz val="10"/>
      <color theme="1"/>
      <name val="Century Gothic"/>
      <family val="2"/>
    </font>
    <font>
      <b/>
      <sz val="10"/>
      <color theme="1"/>
      <name val="Century Gothic"/>
      <family val="2"/>
    </font>
    <font>
      <b/>
      <sz val="11"/>
      <color theme="0"/>
      <name val="Century Gothic"/>
      <family val="2"/>
    </font>
    <font>
      <b/>
      <sz val="10"/>
      <name val="Century Gothic"/>
      <family val="2"/>
    </font>
    <font>
      <sz val="10"/>
      <name val="Century Gothic"/>
      <family val="2"/>
    </font>
    <font>
      <b/>
      <sz val="11"/>
      <color theme="3" tint="-0.249977111117893"/>
      <name val="Century Gothic"/>
      <family val="2"/>
    </font>
    <font>
      <sz val="9"/>
      <color indexed="81"/>
      <name val="Tahoma"/>
      <family val="2"/>
    </font>
    <font>
      <b/>
      <sz val="9"/>
      <color indexed="81"/>
      <name val="Tahoma"/>
      <family val="2"/>
    </font>
    <font>
      <b/>
      <sz val="11"/>
      <color theme="1"/>
      <name val="Century Gothic"/>
      <family val="2"/>
    </font>
    <font>
      <sz val="11"/>
      <color theme="1"/>
      <name val="Calibri Light"/>
      <family val="2"/>
      <scheme val="major"/>
    </font>
    <font>
      <b/>
      <sz val="10"/>
      <name val="Calibri Light"/>
      <family val="2"/>
      <scheme val="major"/>
    </font>
    <font>
      <b/>
      <sz val="10"/>
      <color theme="1"/>
      <name val="Calibri Light"/>
      <family val="2"/>
      <scheme val="major"/>
    </font>
    <font>
      <b/>
      <sz val="10"/>
      <color theme="3" tint="-0.249977111117893"/>
      <name val="Calibri Light"/>
      <family val="2"/>
      <scheme val="major"/>
    </font>
    <font>
      <b/>
      <sz val="10"/>
      <color theme="0"/>
      <name val="Calibri Light"/>
      <family val="2"/>
      <scheme val="major"/>
    </font>
  </fonts>
  <fills count="17">
    <fill>
      <patternFill patternType="none"/>
    </fill>
    <fill>
      <patternFill patternType="gray125"/>
    </fill>
    <fill>
      <patternFill patternType="solid">
        <fgColor rgb="FF00B050"/>
        <bgColor indexed="64"/>
      </patternFill>
    </fill>
    <fill>
      <patternFill patternType="solid">
        <fgColor theme="8" tint="-0.499984740745262"/>
        <bgColor indexed="64"/>
      </patternFill>
    </fill>
    <fill>
      <patternFill patternType="solid">
        <fgColor theme="2" tint="-0.749992370372631"/>
        <bgColor indexed="64"/>
      </patternFill>
    </fill>
    <fill>
      <patternFill patternType="solid">
        <fgColor rgb="FFFFC000"/>
        <bgColor indexed="64"/>
      </patternFill>
    </fill>
    <fill>
      <patternFill patternType="solid">
        <fgColor theme="5"/>
        <bgColor indexed="64"/>
      </patternFill>
    </fill>
    <fill>
      <patternFill patternType="solid">
        <fgColor theme="6" tint="-0.49998474074526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bgColor theme="4" tint="0.79998168889431442"/>
      </patternFill>
    </fill>
    <fill>
      <patternFill patternType="solid">
        <fgColor rgb="FFFFFF00"/>
        <bgColor indexed="64"/>
      </patternFill>
    </fill>
    <fill>
      <patternFill patternType="solid">
        <fgColor rgb="FFFFFF00"/>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B050"/>
      </left>
      <right/>
      <top/>
      <bottom style="thin">
        <color theme="0"/>
      </bottom>
      <diagonal/>
    </border>
    <border>
      <left/>
      <right style="thin">
        <color indexed="64"/>
      </right>
      <top/>
      <bottom style="thin">
        <color theme="0"/>
      </bottom>
      <diagonal/>
    </border>
    <border>
      <left style="thin">
        <color rgb="FF00B050"/>
      </left>
      <right/>
      <top style="thin">
        <color theme="0"/>
      </top>
      <bottom style="thin">
        <color theme="0"/>
      </bottom>
      <diagonal/>
    </border>
    <border>
      <left/>
      <right style="thin">
        <color indexed="64"/>
      </right>
      <top style="thin">
        <color theme="0"/>
      </top>
      <bottom style="thin">
        <color theme="0"/>
      </bottom>
      <diagonal/>
    </border>
    <border>
      <left style="thin">
        <color rgb="FF00B050"/>
      </left>
      <right/>
      <top style="thin">
        <color theme="0"/>
      </top>
      <bottom/>
      <diagonal/>
    </border>
    <border>
      <left/>
      <right style="thin">
        <color indexed="64"/>
      </right>
      <top style="thin">
        <color theme="0"/>
      </top>
      <bottom/>
      <diagonal/>
    </border>
  </borders>
  <cellStyleXfs count="3">
    <xf numFmtId="0" fontId="0" fillId="0" borderId="0"/>
    <xf numFmtId="43" fontId="1" fillId="0" borderId="0" applyFont="0" applyFill="0" applyBorder="0" applyAlignment="0" applyProtection="0"/>
    <xf numFmtId="42" fontId="1" fillId="0" borderId="0" applyFont="0" applyFill="0" applyBorder="0" applyAlignment="0" applyProtection="0"/>
  </cellStyleXfs>
  <cellXfs count="54">
    <xf numFmtId="0" fontId="0" fillId="0" borderId="0" xfId="0"/>
    <xf numFmtId="0" fontId="2" fillId="0" borderId="0" xfId="0" applyFont="1"/>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0" borderId="0" xfId="0" applyFont="1" applyAlignment="1">
      <alignment vertical="top"/>
    </xf>
    <xf numFmtId="9" fontId="2" fillId="0" borderId="1" xfId="0" applyNumberFormat="1" applyFont="1" applyBorder="1" applyAlignment="1">
      <alignment horizontal="center" vertical="center"/>
    </xf>
    <xf numFmtId="0" fontId="2" fillId="0" borderId="0" xfId="0" applyFont="1" applyAlignment="1">
      <alignment horizontal="center" vertical="center"/>
    </xf>
    <xf numFmtId="0" fontId="6" fillId="14" borderId="1" xfId="0" applyFont="1" applyFill="1" applyBorder="1" applyAlignment="1">
      <alignment horizontal="center" vertical="center" wrapText="1"/>
    </xf>
    <xf numFmtId="0" fontId="6" fillId="14" borderId="1" xfId="0" applyFont="1" applyFill="1" applyBorder="1" applyAlignment="1">
      <alignment horizontal="justify" vertical="center"/>
    </xf>
    <xf numFmtId="0" fontId="6" fillId="14" borderId="1" xfId="0" applyFont="1" applyFill="1" applyBorder="1" applyAlignment="1">
      <alignment horizontal="justify" vertical="top"/>
    </xf>
    <xf numFmtId="0" fontId="6" fillId="14" borderId="1" xfId="0" applyFont="1" applyFill="1" applyBorder="1" applyAlignment="1">
      <alignment horizontal="left" vertical="center" wrapText="1"/>
    </xf>
    <xf numFmtId="0" fontId="2" fillId="0" borderId="1" xfId="0" applyFont="1" applyBorder="1" applyAlignment="1">
      <alignment horizontal="center" vertical="center"/>
    </xf>
    <xf numFmtId="3" fontId="2" fillId="0" borderId="0" xfId="0" applyNumberFormat="1" applyFont="1"/>
    <xf numFmtId="0" fontId="0" fillId="0" borderId="1" xfId="0" applyBorder="1" applyAlignment="1">
      <alignment horizontal="center" vertical="center" wrapText="1"/>
    </xf>
    <xf numFmtId="0" fontId="12"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5" fillId="8" borderId="1" xfId="0" applyFont="1" applyFill="1" applyBorder="1" applyAlignment="1" applyProtection="1">
      <alignment horizontal="center" vertical="center" wrapText="1"/>
      <protection locked="0"/>
    </xf>
    <xf numFmtId="17" fontId="15" fillId="8" borderId="1" xfId="0" applyNumberFormat="1" applyFont="1" applyFill="1" applyBorder="1" applyAlignment="1" applyProtection="1">
      <alignment horizontal="center" vertical="center" wrapText="1"/>
      <protection locked="0"/>
    </xf>
    <xf numFmtId="43" fontId="15" fillId="9" borderId="1" xfId="1" applyFont="1" applyFill="1" applyBorder="1" applyAlignment="1" applyProtection="1">
      <alignment horizontal="center" vertical="center" wrapText="1"/>
      <protection locked="0"/>
    </xf>
    <xf numFmtId="0" fontId="14" fillId="12" borderId="1" xfId="0" applyFont="1" applyFill="1" applyBorder="1" applyAlignment="1">
      <alignment horizontal="center" vertical="center" wrapText="1"/>
    </xf>
    <xf numFmtId="42" fontId="15" fillId="13" borderId="1" xfId="2" applyFont="1" applyFill="1" applyBorder="1" applyAlignment="1" applyProtection="1">
      <alignment horizontal="center" vertical="center" wrapText="1"/>
      <protection locked="0"/>
    </xf>
    <xf numFmtId="3" fontId="2" fillId="15" borderId="1" xfId="0" applyNumberFormat="1" applyFont="1" applyFill="1" applyBorder="1" applyAlignment="1">
      <alignment horizontal="center" vertical="center"/>
    </xf>
    <xf numFmtId="0" fontId="2" fillId="15" borderId="1" xfId="0" applyFont="1" applyFill="1" applyBorder="1" applyAlignment="1">
      <alignment horizontal="center" vertical="center"/>
    </xf>
    <xf numFmtId="49" fontId="6" fillId="16" borderId="1" xfId="0" applyNumberFormat="1" applyFont="1" applyFill="1" applyBorder="1" applyAlignment="1">
      <alignment horizontal="justify" vertical="center" wrapText="1"/>
    </xf>
    <xf numFmtId="0" fontId="2" fillId="15" borderId="1" xfId="0" applyFont="1" applyFill="1" applyBorder="1"/>
    <xf numFmtId="9" fontId="2" fillId="15"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0" fontId="2" fillId="15" borderId="1" xfId="0" applyFont="1" applyFill="1" applyBorder="1" applyAlignment="1">
      <alignment horizontal="justify" vertical="center" wrapText="1"/>
    </xf>
    <xf numFmtId="0" fontId="2"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3" fontId="2" fillId="15" borderId="1" xfId="0" applyNumberFormat="1" applyFont="1" applyFill="1" applyBorder="1" applyAlignment="1">
      <alignment horizontal="center" vertical="center"/>
    </xf>
    <xf numFmtId="0" fontId="2" fillId="15" borderId="1" xfId="0" applyFont="1" applyFill="1" applyBorder="1" applyAlignment="1">
      <alignment horizontal="center" vertical="top"/>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43" fontId="4" fillId="7" borderId="1" xfId="1" applyFont="1" applyFill="1" applyBorder="1" applyAlignment="1">
      <alignment horizontal="center" vertical="center" wrapText="1"/>
    </xf>
    <xf numFmtId="43" fontId="4" fillId="7" borderId="1" xfId="1" applyFont="1" applyFill="1" applyBorder="1" applyAlignment="1">
      <alignment horizontal="center" vertical="center"/>
    </xf>
    <xf numFmtId="42" fontId="7" fillId="8" borderId="1" xfId="2"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0" fontId="7" fillId="5" borderId="1" xfId="0" applyFont="1" applyFill="1" applyBorder="1" applyAlignment="1">
      <alignment horizontal="center" vertical="center"/>
    </xf>
    <xf numFmtId="14" fontId="11" fillId="0" borderId="1" xfId="0" applyNumberFormat="1" applyFont="1" applyBorder="1" applyAlignment="1">
      <alignment horizontal="justify" vertical="center" wrapText="1"/>
    </xf>
    <xf numFmtId="0" fontId="11" fillId="0" borderId="1" xfId="0" applyFont="1" applyBorder="1" applyAlignment="1">
      <alignment horizontal="justify"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0" fillId="0" borderId="1" xfId="0" applyFont="1" applyBorder="1" applyAlignment="1">
      <alignment horizontal="center" vertical="center" wrapText="1"/>
    </xf>
    <xf numFmtId="0" fontId="2" fillId="0" borderId="1" xfId="0" applyFont="1" applyBorder="1" applyAlignment="1">
      <alignment horizontal="center"/>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1" fillId="15" borderId="1" xfId="0" applyFont="1" applyFill="1" applyBorder="1" applyAlignment="1">
      <alignment horizontal="justify" vertical="center" wrapText="1"/>
    </xf>
  </cellXfs>
  <cellStyles count="3">
    <cellStyle name="Millares" xfId="1" builtinId="3"/>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299357</xdr:colOff>
      <xdr:row>2</xdr:row>
      <xdr:rowOff>204107</xdr:rowOff>
    </xdr:from>
    <xdr:to>
      <xdr:col>5</xdr:col>
      <xdr:colOff>2871108</xdr:colOff>
      <xdr:row>5</xdr:row>
      <xdr:rowOff>395802</xdr:rowOff>
    </xdr:to>
    <xdr:pic>
      <xdr:nvPicPr>
        <xdr:cNvPr id="3" name="Imagen 2">
          <a:extLst>
            <a:ext uri="{FF2B5EF4-FFF2-40B4-BE49-F238E27FC236}">
              <a16:creationId xmlns:a16="http://schemas.microsoft.com/office/drawing/2014/main" id="{E73238E6-CE89-4B52-9F4D-68A7F1D5B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3357" y="557893"/>
          <a:ext cx="2571751" cy="17020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R56"/>
  <sheetViews>
    <sheetView tabSelected="1" topLeftCell="A15" zoomScale="70" zoomScaleNormal="70" workbookViewId="0">
      <selection activeCell="H8" sqref="H8"/>
    </sheetView>
  </sheetViews>
  <sheetFormatPr baseColWidth="10" defaultRowHeight="13.5" x14ac:dyDescent="0.25"/>
  <cols>
    <col min="1" max="1" width="20" style="1" customWidth="1"/>
    <col min="2" max="2" width="17.42578125" style="1" customWidth="1"/>
    <col min="3" max="3" width="12.7109375" style="1" customWidth="1"/>
    <col min="4" max="4" width="15.28515625" style="1" customWidth="1"/>
    <col min="5" max="5" width="14.7109375" style="1" customWidth="1"/>
    <col min="6" max="6" width="45" style="1" customWidth="1"/>
    <col min="7" max="7" width="13.5703125" style="1" hidden="1" customWidth="1"/>
    <col min="8" max="8" width="45.28515625" style="1" customWidth="1"/>
    <col min="9" max="9" width="0" style="1" hidden="1" customWidth="1"/>
    <col min="10" max="10" width="11.42578125" style="1"/>
    <col min="11" max="11" width="22.7109375" style="1" hidden="1" customWidth="1"/>
    <col min="12" max="13" width="0" style="1" hidden="1" customWidth="1"/>
    <col min="14" max="14" width="14.85546875" style="1" hidden="1" customWidth="1"/>
    <col min="15" max="15" width="64.42578125" style="5" customWidth="1"/>
    <col min="16" max="16" width="21.5703125" style="1" hidden="1" customWidth="1"/>
    <col min="17" max="17" width="14.28515625" style="7" customWidth="1"/>
    <col min="18" max="18" width="11.42578125" style="1"/>
    <col min="19" max="19" width="27.140625" style="7" customWidth="1"/>
    <col min="20" max="20" width="14.28515625" style="7" customWidth="1"/>
    <col min="21" max="21" width="15.140625" style="1" customWidth="1"/>
    <col min="22" max="22" width="13.5703125" style="1" customWidth="1"/>
    <col min="23" max="23" width="14" style="1" customWidth="1"/>
    <col min="24" max="24" width="12.5703125" style="1" customWidth="1"/>
    <col min="25" max="25" width="24" style="1" customWidth="1"/>
    <col min="26" max="26" width="23.5703125" style="1" customWidth="1"/>
    <col min="27" max="27" width="12.85546875" style="1" customWidth="1"/>
    <col min="28" max="28" width="16.28515625" style="1" customWidth="1"/>
    <col min="29" max="29" width="11.42578125" style="1"/>
    <col min="30" max="30" width="11.42578125" style="1" customWidth="1"/>
    <col min="31" max="32" width="11.42578125" style="1"/>
    <col min="33" max="33" width="12.140625" style="1" customWidth="1"/>
    <col min="34" max="34" width="14.7109375" style="1" customWidth="1"/>
    <col min="35" max="35" width="12.28515625" style="1" customWidth="1"/>
    <col min="36" max="40" width="11.42578125" style="1"/>
    <col min="41" max="41" width="12.7109375" style="1" bestFit="1" customWidth="1"/>
    <col min="42" max="42" width="11.42578125" style="1"/>
    <col min="43" max="43" width="17.42578125" style="1" customWidth="1"/>
    <col min="44" max="44" width="23.7109375" style="1" customWidth="1"/>
    <col min="45" max="16384" width="11.42578125" style="1"/>
  </cols>
  <sheetData>
    <row r="3" spans="1:44" ht="39.950000000000003" customHeight="1" x14ac:dyDescent="0.25">
      <c r="A3" s="45" t="s">
        <v>92</v>
      </c>
      <c r="B3" s="46"/>
      <c r="C3" s="47" t="s">
        <v>93</v>
      </c>
      <c r="D3" s="47"/>
      <c r="E3" s="47"/>
      <c r="F3" s="48"/>
    </row>
    <row r="4" spans="1:44" ht="39.950000000000003" customHeight="1" x14ac:dyDescent="0.25">
      <c r="A4" s="45" t="s">
        <v>0</v>
      </c>
      <c r="B4" s="46"/>
      <c r="C4" s="35" t="s">
        <v>36</v>
      </c>
      <c r="D4" s="35"/>
      <c r="E4" s="35"/>
      <c r="F4" s="48"/>
    </row>
    <row r="5" spans="1:44" ht="39.950000000000003" customHeight="1" x14ac:dyDescent="0.25">
      <c r="A5" s="49" t="s">
        <v>1</v>
      </c>
      <c r="B5" s="50"/>
      <c r="C5" s="53" t="s">
        <v>171</v>
      </c>
      <c r="D5" s="53"/>
      <c r="E5" s="53"/>
      <c r="F5" s="48"/>
    </row>
    <row r="6" spans="1:44" ht="39.950000000000003" customHeight="1" x14ac:dyDescent="0.25">
      <c r="A6" s="51" t="s">
        <v>2</v>
      </c>
      <c r="B6" s="52"/>
      <c r="C6" s="43">
        <v>45322</v>
      </c>
      <c r="D6" s="44"/>
      <c r="E6" s="44"/>
      <c r="F6" s="48"/>
    </row>
    <row r="10" spans="1:44" ht="25.5" customHeight="1" x14ac:dyDescent="0.25">
      <c r="A10" s="41" t="s">
        <v>3</v>
      </c>
      <c r="B10" s="41"/>
      <c r="C10" s="41"/>
      <c r="D10" s="41"/>
      <c r="E10" s="41"/>
      <c r="F10" s="37" t="s">
        <v>4</v>
      </c>
      <c r="G10" s="37"/>
      <c r="H10" s="37"/>
      <c r="I10" s="37"/>
      <c r="J10" s="37"/>
      <c r="K10" s="42" t="s">
        <v>5</v>
      </c>
      <c r="L10" s="42"/>
      <c r="M10" s="42"/>
      <c r="N10" s="42"/>
      <c r="O10" s="36" t="s">
        <v>6</v>
      </c>
      <c r="P10" s="36"/>
      <c r="Q10" s="36"/>
      <c r="R10" s="36"/>
      <c r="S10" s="36"/>
      <c r="T10" s="36"/>
      <c r="U10" s="37" t="s">
        <v>34</v>
      </c>
      <c r="V10" s="37"/>
      <c r="W10" s="37"/>
      <c r="X10" s="37"/>
      <c r="Y10" s="38" t="s">
        <v>94</v>
      </c>
      <c r="Z10" s="40" t="s">
        <v>35</v>
      </c>
      <c r="AA10" s="40"/>
      <c r="AB10" s="40"/>
      <c r="AC10" s="40"/>
      <c r="AD10" s="40"/>
      <c r="AE10" s="40"/>
      <c r="AF10" s="40"/>
      <c r="AG10" s="40"/>
      <c r="AH10" s="40"/>
      <c r="AI10" s="40"/>
      <c r="AJ10" s="40"/>
      <c r="AK10" s="40"/>
      <c r="AL10" s="40"/>
      <c r="AM10" s="40"/>
      <c r="AN10" s="40"/>
      <c r="AO10" s="40"/>
      <c r="AP10" s="40"/>
      <c r="AQ10" s="40"/>
      <c r="AR10" s="37" t="s">
        <v>7</v>
      </c>
    </row>
    <row r="11" spans="1:44" ht="25.5" customHeight="1" x14ac:dyDescent="0.25">
      <c r="A11" s="41"/>
      <c r="B11" s="41"/>
      <c r="C11" s="41"/>
      <c r="D11" s="41"/>
      <c r="E11" s="41"/>
      <c r="F11" s="37"/>
      <c r="G11" s="37"/>
      <c r="H11" s="37"/>
      <c r="I11" s="37"/>
      <c r="J11" s="37"/>
      <c r="K11" s="42"/>
      <c r="L11" s="42"/>
      <c r="M11" s="42"/>
      <c r="N11" s="42"/>
      <c r="O11" s="36"/>
      <c r="P11" s="36"/>
      <c r="Q11" s="36"/>
      <c r="R11" s="36"/>
      <c r="S11" s="36"/>
      <c r="T11" s="36"/>
      <c r="U11" s="37"/>
      <c r="V11" s="37"/>
      <c r="W11" s="37"/>
      <c r="X11" s="37"/>
      <c r="Y11" s="39"/>
      <c r="Z11" s="40"/>
      <c r="AA11" s="40"/>
      <c r="AB11" s="40"/>
      <c r="AC11" s="40"/>
      <c r="AD11" s="40"/>
      <c r="AE11" s="40"/>
      <c r="AF11" s="40"/>
      <c r="AG11" s="40"/>
      <c r="AH11" s="40"/>
      <c r="AI11" s="40"/>
      <c r="AJ11" s="40"/>
      <c r="AK11" s="40"/>
      <c r="AL11" s="40"/>
      <c r="AM11" s="40"/>
      <c r="AN11" s="40"/>
      <c r="AO11" s="40"/>
      <c r="AP11" s="40"/>
      <c r="AQ11" s="40"/>
      <c r="AR11" s="37"/>
    </row>
    <row r="12" spans="1:44" ht="108" customHeight="1" x14ac:dyDescent="0.25">
      <c r="A12" s="2" t="s">
        <v>19</v>
      </c>
      <c r="B12" s="2" t="s">
        <v>18</v>
      </c>
      <c r="C12" s="2" t="s">
        <v>20</v>
      </c>
      <c r="D12" s="4" t="s">
        <v>21</v>
      </c>
      <c r="E12" s="4" t="s">
        <v>22</v>
      </c>
      <c r="F12" s="3" t="s">
        <v>23</v>
      </c>
      <c r="G12" s="3" t="s">
        <v>24</v>
      </c>
      <c r="H12" s="3" t="s">
        <v>25</v>
      </c>
      <c r="I12" s="3" t="s">
        <v>26</v>
      </c>
      <c r="J12" s="15" t="s">
        <v>145</v>
      </c>
      <c r="K12" s="16" t="s">
        <v>8</v>
      </c>
      <c r="L12" s="16" t="s">
        <v>9</v>
      </c>
      <c r="M12" s="16" t="s">
        <v>10</v>
      </c>
      <c r="N12" s="16" t="s">
        <v>11</v>
      </c>
      <c r="O12" s="17" t="s">
        <v>32</v>
      </c>
      <c r="P12" s="17" t="s">
        <v>27</v>
      </c>
      <c r="Q12" s="17" t="s">
        <v>12</v>
      </c>
      <c r="R12" s="17" t="s">
        <v>13</v>
      </c>
      <c r="S12" s="17" t="s">
        <v>14</v>
      </c>
      <c r="T12" s="17" t="s">
        <v>15</v>
      </c>
      <c r="U12" s="18" t="s">
        <v>28</v>
      </c>
      <c r="V12" s="18" t="s">
        <v>29</v>
      </c>
      <c r="W12" s="19" t="s">
        <v>30</v>
      </c>
      <c r="X12" s="18" t="s">
        <v>31</v>
      </c>
      <c r="Y12" s="20" t="s">
        <v>16</v>
      </c>
      <c r="Z12" s="21" t="s">
        <v>146</v>
      </c>
      <c r="AA12" s="21" t="s">
        <v>147</v>
      </c>
      <c r="AB12" s="21" t="s">
        <v>148</v>
      </c>
      <c r="AC12" s="21" t="s">
        <v>149</v>
      </c>
      <c r="AD12" s="21" t="s">
        <v>150</v>
      </c>
      <c r="AE12" s="21" t="s">
        <v>151</v>
      </c>
      <c r="AF12" s="21" t="s">
        <v>152</v>
      </c>
      <c r="AG12" s="21" t="s">
        <v>153</v>
      </c>
      <c r="AH12" s="21" t="s">
        <v>154</v>
      </c>
      <c r="AI12" s="21" t="s">
        <v>155</v>
      </c>
      <c r="AJ12" s="21" t="s">
        <v>156</v>
      </c>
      <c r="AK12" s="21" t="s">
        <v>157</v>
      </c>
      <c r="AL12" s="21" t="s">
        <v>158</v>
      </c>
      <c r="AM12" s="21" t="s">
        <v>159</v>
      </c>
      <c r="AN12" s="21" t="s">
        <v>160</v>
      </c>
      <c r="AO12" s="21" t="s">
        <v>161</v>
      </c>
      <c r="AP12" s="21" t="s">
        <v>17</v>
      </c>
      <c r="AQ12" s="21" t="s">
        <v>162</v>
      </c>
      <c r="AR12" s="22" t="s">
        <v>163</v>
      </c>
    </row>
    <row r="13" spans="1:44" ht="69" customHeight="1" x14ac:dyDescent="0.25">
      <c r="A13" s="35"/>
      <c r="B13" s="34"/>
      <c r="C13" s="34"/>
      <c r="D13" s="35"/>
      <c r="E13" s="34"/>
      <c r="F13" s="9" t="s">
        <v>40</v>
      </c>
      <c r="G13" s="12">
        <v>1903027</v>
      </c>
      <c r="H13" s="9" t="s">
        <v>62</v>
      </c>
      <c r="I13" s="12">
        <v>190302700</v>
      </c>
      <c r="J13" s="23">
        <v>1</v>
      </c>
      <c r="K13" s="30"/>
      <c r="L13" s="33"/>
      <c r="M13" s="33"/>
      <c r="N13" s="32"/>
      <c r="O13" s="25" t="s">
        <v>95</v>
      </c>
      <c r="P13" s="26"/>
      <c r="Q13" s="27">
        <v>1</v>
      </c>
      <c r="R13" s="12" t="s">
        <v>136</v>
      </c>
      <c r="S13" s="8" t="s">
        <v>135</v>
      </c>
      <c r="T13" s="24" t="s">
        <v>98</v>
      </c>
      <c r="U13" s="27">
        <v>0.25</v>
      </c>
      <c r="V13" s="27">
        <v>0.25</v>
      </c>
      <c r="W13" s="6">
        <v>0.25</v>
      </c>
      <c r="X13" s="6">
        <v>0.25</v>
      </c>
      <c r="Y13" s="28">
        <f>+AQ13</f>
        <v>20000000</v>
      </c>
      <c r="Z13" s="23">
        <v>20000000</v>
      </c>
      <c r="AA13" s="23"/>
      <c r="AB13" s="23"/>
      <c r="AC13" s="23"/>
      <c r="AD13" s="23"/>
      <c r="AE13" s="23"/>
      <c r="AF13" s="23"/>
      <c r="AG13" s="23"/>
      <c r="AH13" s="23"/>
      <c r="AI13" s="23"/>
      <c r="AJ13" s="23"/>
      <c r="AK13" s="23"/>
      <c r="AL13" s="23"/>
      <c r="AM13" s="23"/>
      <c r="AN13" s="23"/>
      <c r="AO13" s="23"/>
      <c r="AP13" s="23"/>
      <c r="AQ13" s="28">
        <f t="shared" ref="AQ13:AQ54" si="0">+SUM(Z13:AP13)</f>
        <v>20000000</v>
      </c>
      <c r="AR13" s="29" t="s">
        <v>164</v>
      </c>
    </row>
    <row r="14" spans="1:44" ht="177.75" customHeight="1" x14ac:dyDescent="0.25">
      <c r="A14" s="35"/>
      <c r="B14" s="34"/>
      <c r="C14" s="34"/>
      <c r="D14" s="35"/>
      <c r="E14" s="34"/>
      <c r="F14" s="9" t="s">
        <v>41</v>
      </c>
      <c r="G14" s="12">
        <v>1903028</v>
      </c>
      <c r="H14" s="9" t="s">
        <v>37</v>
      </c>
      <c r="I14" s="12">
        <v>190302800</v>
      </c>
      <c r="J14" s="23">
        <v>40</v>
      </c>
      <c r="K14" s="30"/>
      <c r="L14" s="33"/>
      <c r="M14" s="33"/>
      <c r="N14" s="32"/>
      <c r="O14" s="25" t="s">
        <v>97</v>
      </c>
      <c r="P14" s="26"/>
      <c r="Q14" s="27">
        <v>1</v>
      </c>
      <c r="R14" s="12" t="s">
        <v>136</v>
      </c>
      <c r="S14" s="14" t="s">
        <v>137</v>
      </c>
      <c r="T14" s="24" t="s">
        <v>98</v>
      </c>
      <c r="U14" s="27">
        <v>0</v>
      </c>
      <c r="V14" s="27">
        <v>0</v>
      </c>
      <c r="W14" s="6">
        <v>0</v>
      </c>
      <c r="X14" s="6">
        <v>0</v>
      </c>
      <c r="Y14" s="28">
        <f t="shared" ref="Y14:Y55" si="1">+AQ14</f>
        <v>198000000</v>
      </c>
      <c r="Z14" s="23">
        <v>175000000</v>
      </c>
      <c r="AA14" s="23"/>
      <c r="AB14" s="23"/>
      <c r="AC14" s="23"/>
      <c r="AD14" s="23"/>
      <c r="AE14" s="23"/>
      <c r="AF14" s="23"/>
      <c r="AG14" s="23"/>
      <c r="AH14" s="23"/>
      <c r="AI14" s="23"/>
      <c r="AJ14" s="23"/>
      <c r="AK14" s="23"/>
      <c r="AL14" s="23"/>
      <c r="AM14" s="23">
        <v>23000000</v>
      </c>
      <c r="AN14" s="23"/>
      <c r="AO14" s="23"/>
      <c r="AP14" s="23"/>
      <c r="AQ14" s="28">
        <f t="shared" si="0"/>
        <v>198000000</v>
      </c>
      <c r="AR14" s="29" t="s">
        <v>164</v>
      </c>
    </row>
    <row r="15" spans="1:44" ht="257.25" customHeight="1" x14ac:dyDescent="0.25">
      <c r="A15" s="35"/>
      <c r="B15" s="34"/>
      <c r="C15" s="34"/>
      <c r="D15" s="35"/>
      <c r="E15" s="34"/>
      <c r="F15" s="9" t="s">
        <v>42</v>
      </c>
      <c r="G15" s="12">
        <v>1903031</v>
      </c>
      <c r="H15" s="9" t="s">
        <v>63</v>
      </c>
      <c r="I15" s="12">
        <v>190303100</v>
      </c>
      <c r="J15" s="23">
        <v>12</v>
      </c>
      <c r="K15" s="30"/>
      <c r="L15" s="33"/>
      <c r="M15" s="33"/>
      <c r="N15" s="32"/>
      <c r="O15" s="25" t="s">
        <v>99</v>
      </c>
      <c r="P15" s="26"/>
      <c r="Q15" s="27">
        <v>1</v>
      </c>
      <c r="R15" s="12" t="s">
        <v>136</v>
      </c>
      <c r="S15" s="8" t="s">
        <v>138</v>
      </c>
      <c r="T15" s="24" t="s">
        <v>98</v>
      </c>
      <c r="U15" s="27">
        <v>0</v>
      </c>
      <c r="V15" s="27">
        <v>0</v>
      </c>
      <c r="W15" s="6">
        <v>0</v>
      </c>
      <c r="X15" s="6">
        <v>0</v>
      </c>
      <c r="Y15" s="28">
        <f t="shared" si="1"/>
        <v>10000000</v>
      </c>
      <c r="Z15" s="23">
        <v>10000000</v>
      </c>
      <c r="AA15" s="23"/>
      <c r="AB15" s="23"/>
      <c r="AC15" s="23"/>
      <c r="AD15" s="23"/>
      <c r="AE15" s="23"/>
      <c r="AF15" s="23"/>
      <c r="AG15" s="23"/>
      <c r="AH15" s="23"/>
      <c r="AI15" s="23"/>
      <c r="AJ15" s="23"/>
      <c r="AK15" s="23"/>
      <c r="AL15" s="23"/>
      <c r="AM15" s="23"/>
      <c r="AN15" s="23"/>
      <c r="AO15" s="23"/>
      <c r="AP15" s="23"/>
      <c r="AQ15" s="28">
        <f t="shared" si="0"/>
        <v>10000000</v>
      </c>
      <c r="AR15" s="29" t="s">
        <v>164</v>
      </c>
    </row>
    <row r="16" spans="1:44" ht="72.75" customHeight="1" x14ac:dyDescent="0.25">
      <c r="A16" s="35"/>
      <c r="B16" s="34"/>
      <c r="C16" s="34"/>
      <c r="D16" s="35"/>
      <c r="E16" s="34"/>
      <c r="F16" s="9" t="s">
        <v>165</v>
      </c>
      <c r="G16" s="12"/>
      <c r="H16" s="9" t="s">
        <v>166</v>
      </c>
      <c r="I16" s="12"/>
      <c r="J16" s="23">
        <v>100</v>
      </c>
      <c r="K16" s="30"/>
      <c r="L16" s="33"/>
      <c r="M16" s="33"/>
      <c r="N16" s="32"/>
      <c r="O16" s="25" t="s">
        <v>167</v>
      </c>
      <c r="P16" s="26"/>
      <c r="Q16" s="24">
        <v>2</v>
      </c>
      <c r="R16" s="12" t="s">
        <v>168</v>
      </c>
      <c r="S16" s="8" t="s">
        <v>169</v>
      </c>
      <c r="T16" s="24" t="s">
        <v>98</v>
      </c>
      <c r="U16" s="24">
        <v>1</v>
      </c>
      <c r="V16" s="24">
        <v>1</v>
      </c>
      <c r="W16" s="12">
        <v>0</v>
      </c>
      <c r="X16" s="12">
        <v>0</v>
      </c>
      <c r="Y16" s="28">
        <f t="shared" si="1"/>
        <v>0</v>
      </c>
      <c r="Z16" s="23"/>
      <c r="AA16" s="23"/>
      <c r="AB16" s="23">
        <v>5000000</v>
      </c>
      <c r="AC16" s="23"/>
      <c r="AD16" s="23"/>
      <c r="AE16" s="23"/>
      <c r="AF16" s="23"/>
      <c r="AG16" s="23"/>
      <c r="AH16" s="23"/>
      <c r="AI16" s="23"/>
      <c r="AJ16" s="23"/>
      <c r="AK16" s="23"/>
      <c r="AL16" s="23"/>
      <c r="AM16" s="23"/>
      <c r="AN16" s="23"/>
      <c r="AO16" s="23"/>
      <c r="AP16" s="23"/>
      <c r="AQ16" s="28"/>
      <c r="AR16" s="29"/>
    </row>
    <row r="17" spans="1:44" ht="108" x14ac:dyDescent="0.25">
      <c r="A17" s="35"/>
      <c r="B17" s="34"/>
      <c r="C17" s="34"/>
      <c r="D17" s="35"/>
      <c r="E17" s="34"/>
      <c r="F17" s="9" t="s">
        <v>43</v>
      </c>
      <c r="G17" s="12">
        <v>1903038</v>
      </c>
      <c r="H17" s="10" t="s">
        <v>64</v>
      </c>
      <c r="I17" s="12">
        <v>190303801</v>
      </c>
      <c r="J17" s="23">
        <v>1</v>
      </c>
      <c r="K17" s="30"/>
      <c r="L17" s="33"/>
      <c r="M17" s="33"/>
      <c r="N17" s="32"/>
      <c r="O17" s="25" t="s">
        <v>139</v>
      </c>
      <c r="P17" s="26"/>
      <c r="Q17" s="24">
        <v>10</v>
      </c>
      <c r="R17" s="12" t="s">
        <v>96</v>
      </c>
      <c r="S17" s="8" t="s">
        <v>140</v>
      </c>
      <c r="T17" s="24" t="s">
        <v>98</v>
      </c>
      <c r="U17" s="24">
        <v>5</v>
      </c>
      <c r="V17" s="24">
        <v>5</v>
      </c>
      <c r="W17" s="12">
        <v>0</v>
      </c>
      <c r="X17" s="12">
        <v>0</v>
      </c>
      <c r="Y17" s="28">
        <f t="shared" si="1"/>
        <v>12000000</v>
      </c>
      <c r="Z17" s="23">
        <v>12000000</v>
      </c>
      <c r="AA17" s="23"/>
      <c r="AB17" s="23"/>
      <c r="AC17" s="23"/>
      <c r="AD17" s="23"/>
      <c r="AE17" s="23"/>
      <c r="AF17" s="23"/>
      <c r="AG17" s="23"/>
      <c r="AH17" s="23"/>
      <c r="AI17" s="23"/>
      <c r="AJ17" s="23"/>
      <c r="AK17" s="23"/>
      <c r="AL17" s="23"/>
      <c r="AM17" s="23"/>
      <c r="AN17" s="23"/>
      <c r="AO17" s="23"/>
      <c r="AP17" s="23"/>
      <c r="AQ17" s="28">
        <f t="shared" si="0"/>
        <v>12000000</v>
      </c>
      <c r="AR17" s="29" t="s">
        <v>164</v>
      </c>
    </row>
    <row r="18" spans="1:44" ht="54" customHeight="1" x14ac:dyDescent="0.25">
      <c r="A18" s="35"/>
      <c r="B18" s="34"/>
      <c r="C18" s="34"/>
      <c r="D18" s="35"/>
      <c r="E18" s="35">
        <v>1905</v>
      </c>
      <c r="F18" s="9" t="s">
        <v>33</v>
      </c>
      <c r="G18" s="12">
        <v>1905015</v>
      </c>
      <c r="H18" s="9" t="s">
        <v>65</v>
      </c>
      <c r="I18" s="12">
        <v>190501501</v>
      </c>
      <c r="J18" s="23">
        <v>1</v>
      </c>
      <c r="K18" s="30" t="s">
        <v>91</v>
      </c>
      <c r="L18" s="33"/>
      <c r="M18" s="33"/>
      <c r="N18" s="32">
        <v>149489956</v>
      </c>
      <c r="O18" s="25" t="s">
        <v>170</v>
      </c>
      <c r="P18" s="26"/>
      <c r="Q18" s="24">
        <v>1</v>
      </c>
      <c r="R18" s="12" t="s">
        <v>96</v>
      </c>
      <c r="S18" s="8" t="s">
        <v>141</v>
      </c>
      <c r="T18" s="24" t="s">
        <v>98</v>
      </c>
      <c r="U18" s="24">
        <v>1</v>
      </c>
      <c r="V18" s="24">
        <v>0</v>
      </c>
      <c r="W18" s="12">
        <v>0</v>
      </c>
      <c r="X18" s="12">
        <v>0</v>
      </c>
      <c r="Y18" s="28">
        <f t="shared" si="1"/>
        <v>0</v>
      </c>
      <c r="Z18" s="23"/>
      <c r="AA18" s="23"/>
      <c r="AB18" s="23"/>
      <c r="AC18" s="23"/>
      <c r="AD18" s="23"/>
      <c r="AE18" s="23"/>
      <c r="AF18" s="23"/>
      <c r="AG18" s="23"/>
      <c r="AH18" s="23"/>
      <c r="AI18" s="23"/>
      <c r="AJ18" s="23"/>
      <c r="AK18" s="23"/>
      <c r="AL18" s="23"/>
      <c r="AM18" s="23"/>
      <c r="AN18" s="23"/>
      <c r="AO18" s="23"/>
      <c r="AP18" s="23"/>
      <c r="AQ18" s="28">
        <f t="shared" si="0"/>
        <v>0</v>
      </c>
      <c r="AR18" s="29" t="s">
        <v>164</v>
      </c>
    </row>
    <row r="19" spans="1:44" ht="77.25" customHeight="1" x14ac:dyDescent="0.25">
      <c r="A19" s="35"/>
      <c r="B19" s="34"/>
      <c r="C19" s="34"/>
      <c r="D19" s="35"/>
      <c r="E19" s="35"/>
      <c r="F19" s="11" t="s">
        <v>44</v>
      </c>
      <c r="G19" s="12">
        <v>1905019</v>
      </c>
      <c r="H19" s="9" t="s">
        <v>66</v>
      </c>
      <c r="I19" s="12">
        <v>190501900</v>
      </c>
      <c r="J19" s="23">
        <v>500</v>
      </c>
      <c r="K19" s="30"/>
      <c r="L19" s="33"/>
      <c r="M19" s="33"/>
      <c r="N19" s="32"/>
      <c r="O19" s="25" t="s">
        <v>132</v>
      </c>
      <c r="P19" s="26"/>
      <c r="Q19" s="24">
        <v>500</v>
      </c>
      <c r="R19" s="12" t="s">
        <v>96</v>
      </c>
      <c r="S19" s="8" t="s">
        <v>142</v>
      </c>
      <c r="T19" s="24" t="s">
        <v>98</v>
      </c>
      <c r="U19" s="24">
        <v>250</v>
      </c>
      <c r="V19" s="24">
        <v>250</v>
      </c>
      <c r="W19" s="12">
        <v>0</v>
      </c>
      <c r="X19" s="12">
        <v>0</v>
      </c>
      <c r="Y19" s="28">
        <f t="shared" si="1"/>
        <v>5000000</v>
      </c>
      <c r="Z19" s="23"/>
      <c r="AA19" s="23"/>
      <c r="AB19" s="23">
        <v>5000000</v>
      </c>
      <c r="AC19" s="23"/>
      <c r="AD19" s="23"/>
      <c r="AE19" s="23"/>
      <c r="AF19" s="23"/>
      <c r="AG19" s="23"/>
      <c r="AH19" s="23"/>
      <c r="AI19" s="23"/>
      <c r="AJ19" s="23"/>
      <c r="AK19" s="23"/>
      <c r="AL19" s="23"/>
      <c r="AM19" s="23"/>
      <c r="AN19" s="23"/>
      <c r="AO19" s="23"/>
      <c r="AP19" s="23"/>
      <c r="AQ19" s="28">
        <f t="shared" si="0"/>
        <v>5000000</v>
      </c>
      <c r="AR19" s="29" t="s">
        <v>164</v>
      </c>
    </row>
    <row r="20" spans="1:44" ht="79.5" customHeight="1" x14ac:dyDescent="0.25">
      <c r="A20" s="35"/>
      <c r="B20" s="34"/>
      <c r="C20" s="34"/>
      <c r="D20" s="35"/>
      <c r="E20" s="35"/>
      <c r="F20" s="10" t="s">
        <v>45</v>
      </c>
      <c r="G20" s="12">
        <v>1905020</v>
      </c>
      <c r="H20" s="9" t="s">
        <v>67</v>
      </c>
      <c r="I20" s="12">
        <v>190502000</v>
      </c>
      <c r="J20" s="23">
        <v>7</v>
      </c>
      <c r="K20" s="30"/>
      <c r="L20" s="33"/>
      <c r="M20" s="33"/>
      <c r="N20" s="32"/>
      <c r="O20" s="25" t="s">
        <v>101</v>
      </c>
      <c r="P20" s="26"/>
      <c r="Q20" s="24">
        <v>7</v>
      </c>
      <c r="R20" s="12" t="s">
        <v>96</v>
      </c>
      <c r="S20" s="8" t="s">
        <v>143</v>
      </c>
      <c r="T20" s="24" t="s">
        <v>98</v>
      </c>
      <c r="U20" s="24">
        <v>3</v>
      </c>
      <c r="V20" s="24">
        <v>4</v>
      </c>
      <c r="W20" s="12">
        <v>0</v>
      </c>
      <c r="X20" s="12">
        <v>0</v>
      </c>
      <c r="Y20" s="28">
        <f t="shared" si="1"/>
        <v>8000000</v>
      </c>
      <c r="Z20" s="23"/>
      <c r="AA20" s="23"/>
      <c r="AB20" s="23">
        <v>8000000</v>
      </c>
      <c r="AC20" s="23"/>
      <c r="AD20" s="23"/>
      <c r="AE20" s="23"/>
      <c r="AF20" s="23"/>
      <c r="AG20" s="23"/>
      <c r="AH20" s="23"/>
      <c r="AI20" s="23"/>
      <c r="AJ20" s="23"/>
      <c r="AK20" s="23"/>
      <c r="AL20" s="23"/>
      <c r="AM20" s="23"/>
      <c r="AN20" s="23"/>
      <c r="AO20" s="23"/>
      <c r="AP20" s="23"/>
      <c r="AQ20" s="28">
        <f t="shared" si="0"/>
        <v>8000000</v>
      </c>
      <c r="AR20" s="29" t="s">
        <v>164</v>
      </c>
    </row>
    <row r="21" spans="1:44" ht="71.25" customHeight="1" x14ac:dyDescent="0.25">
      <c r="A21" s="35"/>
      <c r="B21" s="34"/>
      <c r="C21" s="34"/>
      <c r="D21" s="35"/>
      <c r="E21" s="35"/>
      <c r="F21" s="10" t="s">
        <v>45</v>
      </c>
      <c r="G21" s="12">
        <v>1905020</v>
      </c>
      <c r="H21" s="9" t="s">
        <v>68</v>
      </c>
      <c r="I21" s="12">
        <v>190502001</v>
      </c>
      <c r="J21" s="23">
        <v>150</v>
      </c>
      <c r="K21" s="30"/>
      <c r="L21" s="33"/>
      <c r="M21" s="33"/>
      <c r="N21" s="32"/>
      <c r="O21" s="25" t="s">
        <v>102</v>
      </c>
      <c r="P21" s="26"/>
      <c r="Q21" s="24">
        <v>150</v>
      </c>
      <c r="R21" s="12" t="s">
        <v>96</v>
      </c>
      <c r="S21" s="8" t="s">
        <v>143</v>
      </c>
      <c r="T21" s="24" t="s">
        <v>98</v>
      </c>
      <c r="U21" s="24">
        <v>50</v>
      </c>
      <c r="V21" s="24">
        <v>100</v>
      </c>
      <c r="W21" s="12">
        <v>0</v>
      </c>
      <c r="X21" s="12">
        <v>0</v>
      </c>
      <c r="Y21" s="28">
        <f t="shared" si="1"/>
        <v>5000000</v>
      </c>
      <c r="Z21" s="23"/>
      <c r="AA21" s="23"/>
      <c r="AB21" s="23">
        <v>5000000</v>
      </c>
      <c r="AC21" s="23"/>
      <c r="AD21" s="23"/>
      <c r="AE21" s="23"/>
      <c r="AF21" s="23"/>
      <c r="AG21" s="23"/>
      <c r="AH21" s="23"/>
      <c r="AI21" s="23"/>
      <c r="AJ21" s="23"/>
      <c r="AK21" s="23"/>
      <c r="AL21" s="23"/>
      <c r="AM21" s="23"/>
      <c r="AN21" s="23"/>
      <c r="AO21" s="23"/>
      <c r="AP21" s="23"/>
      <c r="AQ21" s="28">
        <f t="shared" si="0"/>
        <v>5000000</v>
      </c>
      <c r="AR21" s="29" t="s">
        <v>164</v>
      </c>
    </row>
    <row r="22" spans="1:44" ht="54" x14ac:dyDescent="0.25">
      <c r="A22" s="35"/>
      <c r="B22" s="34"/>
      <c r="C22" s="34"/>
      <c r="D22" s="35"/>
      <c r="E22" s="35"/>
      <c r="F22" s="10" t="s">
        <v>46</v>
      </c>
      <c r="G22" s="12">
        <v>1905021</v>
      </c>
      <c r="H22" s="10" t="s">
        <v>69</v>
      </c>
      <c r="I22" s="12">
        <v>190502100</v>
      </c>
      <c r="J22" s="23">
        <v>1</v>
      </c>
      <c r="K22" s="30"/>
      <c r="L22" s="33"/>
      <c r="M22" s="33"/>
      <c r="N22" s="32"/>
      <c r="O22" s="25" t="s">
        <v>106</v>
      </c>
      <c r="P22" s="26"/>
      <c r="Q22" s="24">
        <v>5</v>
      </c>
      <c r="R22" s="12" t="s">
        <v>96</v>
      </c>
      <c r="S22" s="8" t="s">
        <v>143</v>
      </c>
      <c r="T22" s="24" t="s">
        <v>98</v>
      </c>
      <c r="U22" s="24">
        <v>2</v>
      </c>
      <c r="V22" s="24">
        <v>4</v>
      </c>
      <c r="W22" s="12">
        <v>0</v>
      </c>
      <c r="X22" s="12">
        <v>0</v>
      </c>
      <c r="Y22" s="28">
        <f t="shared" si="1"/>
        <v>5000000</v>
      </c>
      <c r="Z22" s="23"/>
      <c r="AA22" s="23"/>
      <c r="AB22" s="23">
        <v>5000000</v>
      </c>
      <c r="AC22" s="23"/>
      <c r="AD22" s="23"/>
      <c r="AE22" s="23"/>
      <c r="AF22" s="23"/>
      <c r="AG22" s="23"/>
      <c r="AH22" s="23"/>
      <c r="AI22" s="23"/>
      <c r="AJ22" s="23"/>
      <c r="AK22" s="23"/>
      <c r="AL22" s="23"/>
      <c r="AM22" s="23"/>
      <c r="AN22" s="23"/>
      <c r="AO22" s="23"/>
      <c r="AP22" s="23"/>
      <c r="AQ22" s="28">
        <f t="shared" si="0"/>
        <v>5000000</v>
      </c>
      <c r="AR22" s="29" t="s">
        <v>164</v>
      </c>
    </row>
    <row r="23" spans="1:44" ht="54" x14ac:dyDescent="0.25">
      <c r="A23" s="35"/>
      <c r="B23" s="34"/>
      <c r="C23" s="34"/>
      <c r="D23" s="35"/>
      <c r="E23" s="35"/>
      <c r="F23" s="10" t="s">
        <v>47</v>
      </c>
      <c r="G23" s="12">
        <v>1905021</v>
      </c>
      <c r="H23" s="10" t="s">
        <v>70</v>
      </c>
      <c r="I23" s="12">
        <v>190502101</v>
      </c>
      <c r="J23" s="23">
        <v>170</v>
      </c>
      <c r="K23" s="30"/>
      <c r="L23" s="33"/>
      <c r="M23" s="33"/>
      <c r="N23" s="32"/>
      <c r="O23" s="25" t="s">
        <v>107</v>
      </c>
      <c r="P23" s="26"/>
      <c r="Q23" s="24">
        <v>170</v>
      </c>
      <c r="R23" s="12" t="s">
        <v>96</v>
      </c>
      <c r="S23" s="8" t="s">
        <v>143</v>
      </c>
      <c r="T23" s="24" t="s">
        <v>98</v>
      </c>
      <c r="U23" s="24">
        <v>70</v>
      </c>
      <c r="V23" s="24">
        <v>100</v>
      </c>
      <c r="W23" s="12">
        <v>0</v>
      </c>
      <c r="X23" s="12">
        <v>0</v>
      </c>
      <c r="Y23" s="28">
        <f t="shared" si="1"/>
        <v>5000000</v>
      </c>
      <c r="Z23" s="23"/>
      <c r="AA23" s="23"/>
      <c r="AB23" s="23">
        <v>5000000</v>
      </c>
      <c r="AC23" s="23"/>
      <c r="AD23" s="23"/>
      <c r="AE23" s="23"/>
      <c r="AF23" s="23"/>
      <c r="AG23" s="23"/>
      <c r="AH23" s="23"/>
      <c r="AI23" s="23"/>
      <c r="AJ23" s="23"/>
      <c r="AK23" s="23"/>
      <c r="AL23" s="23"/>
      <c r="AM23" s="23"/>
      <c r="AN23" s="23"/>
      <c r="AO23" s="23"/>
      <c r="AP23" s="23"/>
      <c r="AQ23" s="28">
        <f t="shared" si="0"/>
        <v>5000000</v>
      </c>
      <c r="AR23" s="29" t="s">
        <v>164</v>
      </c>
    </row>
    <row r="24" spans="1:44" ht="54" x14ac:dyDescent="0.25">
      <c r="A24" s="35"/>
      <c r="B24" s="34"/>
      <c r="C24" s="34"/>
      <c r="D24" s="35"/>
      <c r="E24" s="35"/>
      <c r="F24" s="10" t="s">
        <v>46</v>
      </c>
      <c r="G24" s="12">
        <v>1905021</v>
      </c>
      <c r="H24" s="9" t="s">
        <v>70</v>
      </c>
      <c r="I24" s="12">
        <v>190502101</v>
      </c>
      <c r="J24" s="23">
        <v>5</v>
      </c>
      <c r="K24" s="30"/>
      <c r="L24" s="33"/>
      <c r="M24" s="33"/>
      <c r="N24" s="32"/>
      <c r="O24" s="25" t="s">
        <v>108</v>
      </c>
      <c r="P24" s="26"/>
      <c r="Q24" s="24">
        <v>5</v>
      </c>
      <c r="R24" s="12" t="s">
        <v>96</v>
      </c>
      <c r="S24" s="8" t="s">
        <v>143</v>
      </c>
      <c r="T24" s="24" t="s">
        <v>98</v>
      </c>
      <c r="U24" s="24">
        <v>0</v>
      </c>
      <c r="V24" s="24">
        <v>5</v>
      </c>
      <c r="W24" s="12">
        <v>0</v>
      </c>
      <c r="X24" s="12">
        <v>0</v>
      </c>
      <c r="Y24" s="28">
        <f t="shared" si="1"/>
        <v>19320260</v>
      </c>
      <c r="Z24" s="23"/>
      <c r="AA24" s="23"/>
      <c r="AB24" s="23">
        <v>19320260</v>
      </c>
      <c r="AC24" s="23"/>
      <c r="AD24" s="23"/>
      <c r="AE24" s="23"/>
      <c r="AF24" s="23"/>
      <c r="AG24" s="23"/>
      <c r="AH24" s="23"/>
      <c r="AI24" s="23"/>
      <c r="AJ24" s="23"/>
      <c r="AK24" s="23"/>
      <c r="AL24" s="23"/>
      <c r="AM24" s="23"/>
      <c r="AN24" s="23"/>
      <c r="AO24" s="23"/>
      <c r="AP24" s="23"/>
      <c r="AQ24" s="28">
        <f t="shared" si="0"/>
        <v>19320260</v>
      </c>
      <c r="AR24" s="29" t="s">
        <v>164</v>
      </c>
    </row>
    <row r="25" spans="1:44" ht="54" x14ac:dyDescent="0.25">
      <c r="A25" s="35"/>
      <c r="B25" s="34"/>
      <c r="C25" s="34"/>
      <c r="D25" s="35"/>
      <c r="E25" s="35"/>
      <c r="F25" s="10" t="s">
        <v>47</v>
      </c>
      <c r="G25" s="12">
        <v>1905021</v>
      </c>
      <c r="H25" s="9" t="s">
        <v>69</v>
      </c>
      <c r="I25" s="12">
        <v>190502100</v>
      </c>
      <c r="J25" s="23">
        <v>4</v>
      </c>
      <c r="K25" s="30"/>
      <c r="L25" s="33"/>
      <c r="M25" s="33"/>
      <c r="N25" s="32"/>
      <c r="O25" s="25" t="s">
        <v>109</v>
      </c>
      <c r="P25" s="26"/>
      <c r="Q25" s="24">
        <v>4</v>
      </c>
      <c r="R25" s="12" t="s">
        <v>96</v>
      </c>
      <c r="S25" s="8" t="s">
        <v>143</v>
      </c>
      <c r="T25" s="24" t="s">
        <v>98</v>
      </c>
      <c r="U25" s="24">
        <v>1</v>
      </c>
      <c r="V25" s="24">
        <v>3</v>
      </c>
      <c r="W25" s="12">
        <v>0</v>
      </c>
      <c r="X25" s="12">
        <v>0</v>
      </c>
      <c r="Y25" s="28">
        <f t="shared" si="1"/>
        <v>20000000</v>
      </c>
      <c r="Z25" s="23"/>
      <c r="AA25" s="23"/>
      <c r="AB25" s="23">
        <v>20000000</v>
      </c>
      <c r="AC25" s="23"/>
      <c r="AD25" s="23"/>
      <c r="AE25" s="23"/>
      <c r="AF25" s="23"/>
      <c r="AG25" s="23"/>
      <c r="AH25" s="23"/>
      <c r="AI25" s="23"/>
      <c r="AJ25" s="23"/>
      <c r="AK25" s="23"/>
      <c r="AL25" s="23"/>
      <c r="AM25" s="23"/>
      <c r="AN25" s="23"/>
      <c r="AO25" s="23"/>
      <c r="AP25" s="23"/>
      <c r="AQ25" s="28">
        <f t="shared" si="0"/>
        <v>20000000</v>
      </c>
      <c r="AR25" s="29" t="s">
        <v>164</v>
      </c>
    </row>
    <row r="26" spans="1:44" ht="54" x14ac:dyDescent="0.25">
      <c r="A26" s="35"/>
      <c r="B26" s="34"/>
      <c r="C26" s="34"/>
      <c r="D26" s="35"/>
      <c r="E26" s="35"/>
      <c r="F26" s="10" t="s">
        <v>48</v>
      </c>
      <c r="G26" s="12">
        <v>1905022</v>
      </c>
      <c r="H26" s="9" t="s">
        <v>71</v>
      </c>
      <c r="I26" s="12">
        <v>190502200</v>
      </c>
      <c r="J26" s="23">
        <v>2</v>
      </c>
      <c r="K26" s="30"/>
      <c r="L26" s="33"/>
      <c r="M26" s="33"/>
      <c r="N26" s="32"/>
      <c r="O26" s="25" t="s">
        <v>103</v>
      </c>
      <c r="P26" s="26"/>
      <c r="Q26" s="24">
        <v>7</v>
      </c>
      <c r="R26" s="12" t="s">
        <v>96</v>
      </c>
      <c r="S26" s="8" t="s">
        <v>143</v>
      </c>
      <c r="T26" s="24" t="s">
        <v>98</v>
      </c>
      <c r="U26" s="24">
        <v>3</v>
      </c>
      <c r="V26" s="24">
        <v>4</v>
      </c>
      <c r="W26" s="12">
        <v>0</v>
      </c>
      <c r="X26" s="12">
        <v>0</v>
      </c>
      <c r="Y26" s="28">
        <f t="shared" si="1"/>
        <v>5000000</v>
      </c>
      <c r="Z26" s="23"/>
      <c r="AA26" s="23"/>
      <c r="AB26" s="23">
        <v>5000000</v>
      </c>
      <c r="AC26" s="23"/>
      <c r="AD26" s="23"/>
      <c r="AE26" s="23"/>
      <c r="AF26" s="23"/>
      <c r="AG26" s="23"/>
      <c r="AH26" s="23"/>
      <c r="AI26" s="23"/>
      <c r="AJ26" s="23"/>
      <c r="AK26" s="23"/>
      <c r="AL26" s="23"/>
      <c r="AM26" s="23"/>
      <c r="AN26" s="23"/>
      <c r="AO26" s="23"/>
      <c r="AP26" s="23"/>
      <c r="AQ26" s="28">
        <f t="shared" si="0"/>
        <v>5000000</v>
      </c>
      <c r="AR26" s="29" t="s">
        <v>164</v>
      </c>
    </row>
    <row r="27" spans="1:44" ht="58.5" customHeight="1" x14ac:dyDescent="0.25">
      <c r="A27" s="35"/>
      <c r="B27" s="34"/>
      <c r="C27" s="34"/>
      <c r="D27" s="35"/>
      <c r="E27" s="35"/>
      <c r="F27" s="10" t="s">
        <v>48</v>
      </c>
      <c r="G27" s="12">
        <v>1905022</v>
      </c>
      <c r="H27" s="10" t="s">
        <v>72</v>
      </c>
      <c r="I27" s="12">
        <v>190502201</v>
      </c>
      <c r="J27" s="23">
        <v>100</v>
      </c>
      <c r="K27" s="30"/>
      <c r="L27" s="33"/>
      <c r="M27" s="33"/>
      <c r="N27" s="32"/>
      <c r="O27" s="25" t="s">
        <v>104</v>
      </c>
      <c r="P27" s="26"/>
      <c r="Q27" s="24">
        <v>100</v>
      </c>
      <c r="R27" s="12" t="s">
        <v>96</v>
      </c>
      <c r="S27" s="8" t="s">
        <v>143</v>
      </c>
      <c r="T27" s="24" t="s">
        <v>98</v>
      </c>
      <c r="U27" s="24">
        <v>50</v>
      </c>
      <c r="V27" s="24">
        <v>50</v>
      </c>
      <c r="W27" s="12">
        <v>0</v>
      </c>
      <c r="X27" s="12">
        <v>0</v>
      </c>
      <c r="Y27" s="28">
        <f t="shared" si="1"/>
        <v>5000000</v>
      </c>
      <c r="Z27" s="23"/>
      <c r="AA27" s="23"/>
      <c r="AB27" s="23">
        <v>5000000</v>
      </c>
      <c r="AC27" s="23"/>
      <c r="AD27" s="23"/>
      <c r="AE27" s="23"/>
      <c r="AF27" s="23"/>
      <c r="AG27" s="23"/>
      <c r="AH27" s="23"/>
      <c r="AI27" s="23"/>
      <c r="AJ27" s="23"/>
      <c r="AK27" s="23"/>
      <c r="AL27" s="23"/>
      <c r="AM27" s="23"/>
      <c r="AN27" s="23"/>
      <c r="AO27" s="23"/>
      <c r="AP27" s="23"/>
      <c r="AQ27" s="28">
        <f t="shared" si="0"/>
        <v>5000000</v>
      </c>
      <c r="AR27" s="29" t="s">
        <v>164</v>
      </c>
    </row>
    <row r="28" spans="1:44" ht="66" customHeight="1" x14ac:dyDescent="0.25">
      <c r="A28" s="35"/>
      <c r="B28" s="34"/>
      <c r="C28" s="34"/>
      <c r="D28" s="35"/>
      <c r="E28" s="35"/>
      <c r="F28" s="9" t="s">
        <v>48</v>
      </c>
      <c r="G28" s="12">
        <v>1905022</v>
      </c>
      <c r="H28" s="9" t="s">
        <v>71</v>
      </c>
      <c r="I28" s="12">
        <v>190502200</v>
      </c>
      <c r="J28" s="23">
        <v>1</v>
      </c>
      <c r="K28" s="30"/>
      <c r="L28" s="33"/>
      <c r="M28" s="33"/>
      <c r="N28" s="32"/>
      <c r="O28" s="25" t="s">
        <v>105</v>
      </c>
      <c r="P28" s="26"/>
      <c r="Q28" s="24">
        <v>1</v>
      </c>
      <c r="R28" s="12" t="s">
        <v>96</v>
      </c>
      <c r="S28" s="8" t="s">
        <v>143</v>
      </c>
      <c r="T28" s="24" t="s">
        <v>98</v>
      </c>
      <c r="U28" s="24">
        <v>0</v>
      </c>
      <c r="V28" s="24">
        <v>1</v>
      </c>
      <c r="W28" s="12">
        <v>0</v>
      </c>
      <c r="X28" s="12">
        <v>0</v>
      </c>
      <c r="Y28" s="28">
        <f t="shared" si="1"/>
        <v>10000000</v>
      </c>
      <c r="Z28" s="23"/>
      <c r="AA28" s="23"/>
      <c r="AB28" s="23">
        <v>10000000</v>
      </c>
      <c r="AC28" s="23"/>
      <c r="AD28" s="23"/>
      <c r="AE28" s="23"/>
      <c r="AF28" s="23"/>
      <c r="AG28" s="23"/>
      <c r="AH28" s="23"/>
      <c r="AI28" s="23"/>
      <c r="AJ28" s="23"/>
      <c r="AK28" s="23"/>
      <c r="AL28" s="23"/>
      <c r="AM28" s="23"/>
      <c r="AN28" s="23"/>
      <c r="AO28" s="23"/>
      <c r="AP28" s="23"/>
      <c r="AQ28" s="28">
        <f t="shared" si="0"/>
        <v>10000000</v>
      </c>
      <c r="AR28" s="29" t="s">
        <v>164</v>
      </c>
    </row>
    <row r="29" spans="1:44" ht="67.5" customHeight="1" x14ac:dyDescent="0.25">
      <c r="A29" s="35"/>
      <c r="B29" s="34"/>
      <c r="C29" s="34"/>
      <c r="D29" s="35"/>
      <c r="E29" s="35"/>
      <c r="F29" s="9" t="s">
        <v>49</v>
      </c>
      <c r="G29" s="12">
        <v>1905023</v>
      </c>
      <c r="H29" s="9" t="s">
        <v>73</v>
      </c>
      <c r="I29" s="12">
        <v>190502300</v>
      </c>
      <c r="J29" s="23">
        <v>3</v>
      </c>
      <c r="K29" s="30"/>
      <c r="L29" s="33"/>
      <c r="M29" s="33"/>
      <c r="N29" s="32"/>
      <c r="O29" s="25" t="s">
        <v>115</v>
      </c>
      <c r="P29" s="26"/>
      <c r="Q29" s="24">
        <v>2</v>
      </c>
      <c r="R29" s="12" t="s">
        <v>96</v>
      </c>
      <c r="S29" s="8" t="s">
        <v>143</v>
      </c>
      <c r="T29" s="24" t="s">
        <v>98</v>
      </c>
      <c r="U29" s="24">
        <v>1</v>
      </c>
      <c r="V29" s="24">
        <v>1</v>
      </c>
      <c r="W29" s="12">
        <v>0</v>
      </c>
      <c r="X29" s="12">
        <v>0</v>
      </c>
      <c r="Y29" s="28">
        <f t="shared" si="1"/>
        <v>2000000</v>
      </c>
      <c r="Z29" s="23"/>
      <c r="AA29" s="23"/>
      <c r="AB29" s="23">
        <v>2000000</v>
      </c>
      <c r="AC29" s="23"/>
      <c r="AD29" s="23"/>
      <c r="AE29" s="23"/>
      <c r="AF29" s="23"/>
      <c r="AG29" s="23"/>
      <c r="AH29" s="23"/>
      <c r="AI29" s="23"/>
      <c r="AJ29" s="23"/>
      <c r="AK29" s="23"/>
      <c r="AL29" s="23"/>
      <c r="AM29" s="23"/>
      <c r="AN29" s="23"/>
      <c r="AO29" s="23"/>
      <c r="AP29" s="23"/>
      <c r="AQ29" s="28">
        <f t="shared" si="0"/>
        <v>2000000</v>
      </c>
      <c r="AR29" s="29" t="s">
        <v>164</v>
      </c>
    </row>
    <row r="30" spans="1:44" ht="59.25" customHeight="1" x14ac:dyDescent="0.25">
      <c r="A30" s="35"/>
      <c r="B30" s="34"/>
      <c r="C30" s="34"/>
      <c r="D30" s="35"/>
      <c r="E30" s="35"/>
      <c r="F30" s="9" t="s">
        <v>50</v>
      </c>
      <c r="G30" s="12">
        <v>1905023</v>
      </c>
      <c r="H30" s="10" t="s">
        <v>74</v>
      </c>
      <c r="I30" s="12">
        <v>190502301</v>
      </c>
      <c r="J30" s="23">
        <v>150</v>
      </c>
      <c r="K30" s="30"/>
      <c r="L30" s="33"/>
      <c r="M30" s="33"/>
      <c r="N30" s="32"/>
      <c r="O30" s="25" t="s">
        <v>116</v>
      </c>
      <c r="P30" s="26"/>
      <c r="Q30" s="24">
        <v>150</v>
      </c>
      <c r="R30" s="12" t="s">
        <v>96</v>
      </c>
      <c r="S30" s="8" t="s">
        <v>143</v>
      </c>
      <c r="T30" s="24" t="s">
        <v>98</v>
      </c>
      <c r="U30" s="24">
        <v>50</v>
      </c>
      <c r="V30" s="24">
        <v>100</v>
      </c>
      <c r="W30" s="12">
        <v>0</v>
      </c>
      <c r="X30" s="12">
        <v>0</v>
      </c>
      <c r="Y30" s="28">
        <f t="shared" si="1"/>
        <v>5000000</v>
      </c>
      <c r="Z30" s="23"/>
      <c r="AA30" s="23"/>
      <c r="AB30" s="23">
        <v>5000000</v>
      </c>
      <c r="AC30" s="23"/>
      <c r="AD30" s="23"/>
      <c r="AE30" s="23"/>
      <c r="AF30" s="23"/>
      <c r="AG30" s="23"/>
      <c r="AH30" s="23"/>
      <c r="AI30" s="23"/>
      <c r="AJ30" s="23"/>
      <c r="AK30" s="23"/>
      <c r="AL30" s="23"/>
      <c r="AM30" s="23"/>
      <c r="AN30" s="23"/>
      <c r="AO30" s="23"/>
      <c r="AP30" s="23"/>
      <c r="AQ30" s="28">
        <f t="shared" si="0"/>
        <v>5000000</v>
      </c>
      <c r="AR30" s="29" t="s">
        <v>164</v>
      </c>
    </row>
    <row r="31" spans="1:44" ht="54" x14ac:dyDescent="0.25">
      <c r="A31" s="35"/>
      <c r="B31" s="34"/>
      <c r="C31" s="34"/>
      <c r="D31" s="35"/>
      <c r="E31" s="35"/>
      <c r="F31" s="9" t="s">
        <v>49</v>
      </c>
      <c r="G31" s="12">
        <v>1905023</v>
      </c>
      <c r="H31" s="10" t="s">
        <v>73</v>
      </c>
      <c r="I31" s="12">
        <v>190502300</v>
      </c>
      <c r="J31" s="23">
        <v>3</v>
      </c>
      <c r="K31" s="30"/>
      <c r="L31" s="33"/>
      <c r="M31" s="33"/>
      <c r="N31" s="32"/>
      <c r="O31" s="25" t="s">
        <v>117</v>
      </c>
      <c r="P31" s="26"/>
      <c r="Q31" s="24">
        <v>3</v>
      </c>
      <c r="R31" s="12" t="s">
        <v>96</v>
      </c>
      <c r="S31" s="8" t="s">
        <v>143</v>
      </c>
      <c r="T31" s="24" t="s">
        <v>98</v>
      </c>
      <c r="U31" s="24">
        <v>1</v>
      </c>
      <c r="V31" s="24">
        <v>2</v>
      </c>
      <c r="W31" s="12">
        <v>0</v>
      </c>
      <c r="X31" s="12">
        <v>0</v>
      </c>
      <c r="Y31" s="28">
        <f t="shared" si="1"/>
        <v>2000000</v>
      </c>
      <c r="Z31" s="23"/>
      <c r="AA31" s="23"/>
      <c r="AB31" s="23">
        <v>2000000</v>
      </c>
      <c r="AC31" s="23"/>
      <c r="AD31" s="23"/>
      <c r="AE31" s="23"/>
      <c r="AF31" s="23"/>
      <c r="AG31" s="23"/>
      <c r="AH31" s="23"/>
      <c r="AI31" s="23"/>
      <c r="AJ31" s="23"/>
      <c r="AK31" s="23"/>
      <c r="AL31" s="23"/>
      <c r="AM31" s="23"/>
      <c r="AN31" s="23"/>
      <c r="AO31" s="23"/>
      <c r="AP31" s="23"/>
      <c r="AQ31" s="28">
        <f t="shared" si="0"/>
        <v>2000000</v>
      </c>
      <c r="AR31" s="29" t="s">
        <v>164</v>
      </c>
    </row>
    <row r="32" spans="1:44" ht="54" x14ac:dyDescent="0.25">
      <c r="A32" s="35"/>
      <c r="B32" s="34"/>
      <c r="C32" s="34"/>
      <c r="D32" s="35"/>
      <c r="E32" s="35"/>
      <c r="F32" s="9" t="s">
        <v>51</v>
      </c>
      <c r="G32" s="12">
        <v>1905024</v>
      </c>
      <c r="H32" s="10" t="s">
        <v>75</v>
      </c>
      <c r="I32" s="12">
        <v>190502400</v>
      </c>
      <c r="J32" s="23">
        <v>1</v>
      </c>
      <c r="K32" s="30"/>
      <c r="L32" s="33"/>
      <c r="M32" s="33"/>
      <c r="N32" s="32"/>
      <c r="O32" s="25" t="s">
        <v>118</v>
      </c>
      <c r="P32" s="26"/>
      <c r="Q32" s="24">
        <v>1</v>
      </c>
      <c r="R32" s="12" t="s">
        <v>96</v>
      </c>
      <c r="S32" s="8" t="s">
        <v>143</v>
      </c>
      <c r="T32" s="24" t="s">
        <v>98</v>
      </c>
      <c r="U32" s="24">
        <v>0</v>
      </c>
      <c r="V32" s="24">
        <v>1</v>
      </c>
      <c r="W32" s="12">
        <v>0</v>
      </c>
      <c r="X32" s="12">
        <v>0</v>
      </c>
      <c r="Y32" s="28">
        <f t="shared" si="1"/>
        <v>2000000</v>
      </c>
      <c r="Z32" s="23"/>
      <c r="AA32" s="23"/>
      <c r="AB32" s="23">
        <v>2000000</v>
      </c>
      <c r="AC32" s="23"/>
      <c r="AD32" s="23"/>
      <c r="AE32" s="23"/>
      <c r="AF32" s="23"/>
      <c r="AG32" s="23"/>
      <c r="AH32" s="23"/>
      <c r="AI32" s="23"/>
      <c r="AJ32" s="23"/>
      <c r="AK32" s="23"/>
      <c r="AL32" s="23"/>
      <c r="AM32" s="23"/>
      <c r="AN32" s="23"/>
      <c r="AO32" s="23"/>
      <c r="AP32" s="23"/>
      <c r="AQ32" s="28">
        <f t="shared" si="0"/>
        <v>2000000</v>
      </c>
      <c r="AR32" s="29" t="s">
        <v>164</v>
      </c>
    </row>
    <row r="33" spans="1:44" ht="54" x14ac:dyDescent="0.25">
      <c r="A33" s="35"/>
      <c r="B33" s="34"/>
      <c r="C33" s="34"/>
      <c r="D33" s="35"/>
      <c r="E33" s="35"/>
      <c r="F33" s="9" t="s">
        <v>51</v>
      </c>
      <c r="G33" s="12">
        <v>1905024</v>
      </c>
      <c r="H33" s="10" t="s">
        <v>76</v>
      </c>
      <c r="I33" s="12">
        <v>190502401</v>
      </c>
      <c r="J33" s="23">
        <v>100</v>
      </c>
      <c r="K33" s="30"/>
      <c r="L33" s="33"/>
      <c r="M33" s="33"/>
      <c r="N33" s="32"/>
      <c r="O33" s="25" t="s">
        <v>119</v>
      </c>
      <c r="P33" s="26"/>
      <c r="Q33" s="24">
        <v>100</v>
      </c>
      <c r="R33" s="12" t="s">
        <v>96</v>
      </c>
      <c r="S33" s="8" t="s">
        <v>143</v>
      </c>
      <c r="T33" s="24" t="s">
        <v>98</v>
      </c>
      <c r="U33" s="24">
        <v>50</v>
      </c>
      <c r="V33" s="24">
        <v>50</v>
      </c>
      <c r="W33" s="12">
        <v>0</v>
      </c>
      <c r="X33" s="12">
        <v>0</v>
      </c>
      <c r="Y33" s="28">
        <f t="shared" si="1"/>
        <v>14000000</v>
      </c>
      <c r="Z33" s="23"/>
      <c r="AA33" s="23"/>
      <c r="AB33" s="23">
        <v>14000000</v>
      </c>
      <c r="AC33" s="23"/>
      <c r="AD33" s="23"/>
      <c r="AE33" s="23"/>
      <c r="AF33" s="23"/>
      <c r="AG33" s="23"/>
      <c r="AH33" s="23"/>
      <c r="AI33" s="23"/>
      <c r="AJ33" s="23"/>
      <c r="AK33" s="23"/>
      <c r="AL33" s="23"/>
      <c r="AM33" s="23"/>
      <c r="AN33" s="23"/>
      <c r="AO33" s="23"/>
      <c r="AP33" s="23"/>
      <c r="AQ33" s="28">
        <f t="shared" si="0"/>
        <v>14000000</v>
      </c>
      <c r="AR33" s="29" t="s">
        <v>164</v>
      </c>
    </row>
    <row r="34" spans="1:44" ht="54" x14ac:dyDescent="0.25">
      <c r="A34" s="35"/>
      <c r="B34" s="34"/>
      <c r="C34" s="34"/>
      <c r="D34" s="35"/>
      <c r="E34" s="35"/>
      <c r="F34" s="10" t="s">
        <v>51</v>
      </c>
      <c r="G34" s="12">
        <v>1905024</v>
      </c>
      <c r="H34" s="9" t="s">
        <v>75</v>
      </c>
      <c r="I34" s="12">
        <v>190502400</v>
      </c>
      <c r="J34" s="23">
        <v>7</v>
      </c>
      <c r="K34" s="30"/>
      <c r="L34" s="33"/>
      <c r="M34" s="33"/>
      <c r="N34" s="32"/>
      <c r="O34" s="25" t="s">
        <v>120</v>
      </c>
      <c r="P34" s="26"/>
      <c r="Q34" s="24">
        <v>7</v>
      </c>
      <c r="R34" s="12" t="s">
        <v>96</v>
      </c>
      <c r="S34" s="8" t="s">
        <v>143</v>
      </c>
      <c r="T34" s="24" t="s">
        <v>98</v>
      </c>
      <c r="U34" s="24">
        <v>3</v>
      </c>
      <c r="V34" s="24">
        <v>4</v>
      </c>
      <c r="W34" s="12">
        <v>0</v>
      </c>
      <c r="X34" s="12">
        <v>0</v>
      </c>
      <c r="Y34" s="28">
        <f t="shared" si="1"/>
        <v>2000000</v>
      </c>
      <c r="Z34" s="23"/>
      <c r="AA34" s="23"/>
      <c r="AB34" s="23">
        <v>2000000</v>
      </c>
      <c r="AC34" s="23"/>
      <c r="AD34" s="23"/>
      <c r="AE34" s="23"/>
      <c r="AF34" s="23"/>
      <c r="AG34" s="23"/>
      <c r="AH34" s="23"/>
      <c r="AI34" s="23"/>
      <c r="AJ34" s="23"/>
      <c r="AK34" s="23"/>
      <c r="AL34" s="23"/>
      <c r="AM34" s="23"/>
      <c r="AN34" s="23"/>
      <c r="AO34" s="23"/>
      <c r="AP34" s="23"/>
      <c r="AQ34" s="28">
        <f t="shared" si="0"/>
        <v>2000000</v>
      </c>
      <c r="AR34" s="29" t="s">
        <v>164</v>
      </c>
    </row>
    <row r="35" spans="1:44" ht="54" x14ac:dyDescent="0.25">
      <c r="A35" s="35"/>
      <c r="B35" s="34"/>
      <c r="C35" s="34"/>
      <c r="D35" s="35"/>
      <c r="E35" s="35"/>
      <c r="F35" s="9" t="s">
        <v>52</v>
      </c>
      <c r="G35" s="12">
        <v>1905024</v>
      </c>
      <c r="H35" s="10" t="s">
        <v>76</v>
      </c>
      <c r="I35" s="12">
        <v>190502401</v>
      </c>
      <c r="J35" s="23">
        <v>250</v>
      </c>
      <c r="K35" s="30"/>
      <c r="L35" s="33"/>
      <c r="M35" s="33"/>
      <c r="N35" s="32"/>
      <c r="O35" s="25" t="s">
        <v>121</v>
      </c>
      <c r="P35" s="26"/>
      <c r="Q35" s="24">
        <v>250</v>
      </c>
      <c r="R35" s="12" t="s">
        <v>96</v>
      </c>
      <c r="S35" s="8" t="s">
        <v>143</v>
      </c>
      <c r="T35" s="24" t="s">
        <v>98</v>
      </c>
      <c r="U35" s="24">
        <v>50</v>
      </c>
      <c r="V35" s="24">
        <v>100</v>
      </c>
      <c r="W35" s="12">
        <v>50</v>
      </c>
      <c r="X35" s="12">
        <v>50</v>
      </c>
      <c r="Y35" s="28">
        <f t="shared" si="1"/>
        <v>2500000</v>
      </c>
      <c r="Z35" s="23"/>
      <c r="AA35" s="23"/>
      <c r="AB35" s="23">
        <v>2500000</v>
      </c>
      <c r="AC35" s="23"/>
      <c r="AD35" s="23"/>
      <c r="AE35" s="23"/>
      <c r="AF35" s="23"/>
      <c r="AG35" s="23"/>
      <c r="AH35" s="23"/>
      <c r="AI35" s="23"/>
      <c r="AJ35" s="23"/>
      <c r="AK35" s="23"/>
      <c r="AL35" s="23"/>
      <c r="AM35" s="23"/>
      <c r="AN35" s="23"/>
      <c r="AO35" s="23"/>
      <c r="AP35" s="23"/>
      <c r="AQ35" s="28">
        <f t="shared" si="0"/>
        <v>2500000</v>
      </c>
      <c r="AR35" s="29" t="s">
        <v>164</v>
      </c>
    </row>
    <row r="36" spans="1:44" ht="54" x14ac:dyDescent="0.25">
      <c r="A36" s="35"/>
      <c r="B36" s="34"/>
      <c r="C36" s="34"/>
      <c r="D36" s="35"/>
      <c r="E36" s="35"/>
      <c r="F36" s="9" t="s">
        <v>53</v>
      </c>
      <c r="G36" s="12">
        <v>1905025</v>
      </c>
      <c r="H36" s="10" t="s">
        <v>38</v>
      </c>
      <c r="I36" s="12">
        <v>190502500</v>
      </c>
      <c r="J36" s="23">
        <v>2</v>
      </c>
      <c r="K36" s="30"/>
      <c r="L36" s="33"/>
      <c r="M36" s="33"/>
      <c r="N36" s="32"/>
      <c r="O36" s="25" t="s">
        <v>122</v>
      </c>
      <c r="P36" s="26"/>
      <c r="Q36" s="24">
        <v>2</v>
      </c>
      <c r="R36" s="12" t="s">
        <v>96</v>
      </c>
      <c r="S36" s="8" t="s">
        <v>143</v>
      </c>
      <c r="T36" s="24" t="s">
        <v>98</v>
      </c>
      <c r="U36" s="24">
        <v>0</v>
      </c>
      <c r="V36" s="24">
        <v>1</v>
      </c>
      <c r="W36" s="12">
        <v>1</v>
      </c>
      <c r="X36" s="12">
        <v>0</v>
      </c>
      <c r="Y36" s="28">
        <f t="shared" si="1"/>
        <v>2500000</v>
      </c>
      <c r="Z36" s="26"/>
      <c r="AA36" s="26"/>
      <c r="AB36" s="23">
        <v>2500000</v>
      </c>
      <c r="AC36" s="26"/>
      <c r="AD36" s="26"/>
      <c r="AE36" s="26"/>
      <c r="AF36" s="26"/>
      <c r="AG36" s="26"/>
      <c r="AH36" s="26"/>
      <c r="AI36" s="26"/>
      <c r="AJ36" s="26"/>
      <c r="AK36" s="26"/>
      <c r="AL36" s="26"/>
      <c r="AM36" s="26"/>
      <c r="AN36" s="26"/>
      <c r="AO36" s="26"/>
      <c r="AP36" s="26"/>
      <c r="AQ36" s="28">
        <f t="shared" si="0"/>
        <v>2500000</v>
      </c>
      <c r="AR36" s="29" t="s">
        <v>164</v>
      </c>
    </row>
    <row r="37" spans="1:44" ht="78.75" customHeight="1" x14ac:dyDescent="0.25">
      <c r="A37" s="35"/>
      <c r="B37" s="34"/>
      <c r="C37" s="34"/>
      <c r="D37" s="35"/>
      <c r="E37" s="35"/>
      <c r="F37" s="9" t="s">
        <v>53</v>
      </c>
      <c r="G37" s="12">
        <v>1905025</v>
      </c>
      <c r="H37" s="10" t="s">
        <v>77</v>
      </c>
      <c r="I37" s="12">
        <v>190502501</v>
      </c>
      <c r="J37" s="23">
        <v>100</v>
      </c>
      <c r="K37" s="30"/>
      <c r="L37" s="33"/>
      <c r="M37" s="33"/>
      <c r="N37" s="32"/>
      <c r="O37" s="25" t="s">
        <v>123</v>
      </c>
      <c r="P37" s="26"/>
      <c r="Q37" s="24">
        <v>100</v>
      </c>
      <c r="R37" s="12" t="s">
        <v>96</v>
      </c>
      <c r="S37" s="8" t="s">
        <v>143</v>
      </c>
      <c r="T37" s="24" t="s">
        <v>98</v>
      </c>
      <c r="U37" s="24">
        <v>25</v>
      </c>
      <c r="V37" s="24">
        <v>25</v>
      </c>
      <c r="W37" s="12">
        <v>25</v>
      </c>
      <c r="X37" s="12">
        <v>25</v>
      </c>
      <c r="Y37" s="28">
        <f t="shared" si="1"/>
        <v>1500000</v>
      </c>
      <c r="Z37" s="26"/>
      <c r="AA37" s="26"/>
      <c r="AB37" s="23">
        <v>1500000</v>
      </c>
      <c r="AC37" s="26"/>
      <c r="AD37" s="26"/>
      <c r="AE37" s="26"/>
      <c r="AF37" s="26"/>
      <c r="AG37" s="26"/>
      <c r="AH37" s="26"/>
      <c r="AI37" s="26"/>
      <c r="AJ37" s="26"/>
      <c r="AK37" s="26"/>
      <c r="AL37" s="26"/>
      <c r="AM37" s="26"/>
      <c r="AN37" s="26"/>
      <c r="AO37" s="26"/>
      <c r="AP37" s="26"/>
      <c r="AQ37" s="28">
        <f t="shared" si="0"/>
        <v>1500000</v>
      </c>
      <c r="AR37" s="29" t="s">
        <v>164</v>
      </c>
    </row>
    <row r="38" spans="1:44" ht="33.75" customHeight="1" x14ac:dyDescent="0.25">
      <c r="A38" s="35"/>
      <c r="B38" s="34"/>
      <c r="C38" s="34"/>
      <c r="D38" s="35"/>
      <c r="E38" s="35"/>
      <c r="F38" s="9" t="s">
        <v>54</v>
      </c>
      <c r="G38" s="12">
        <v>1905026</v>
      </c>
      <c r="H38" s="10" t="s">
        <v>39</v>
      </c>
      <c r="I38" s="12">
        <v>190502600</v>
      </c>
      <c r="J38" s="23">
        <v>0</v>
      </c>
      <c r="K38" s="30"/>
      <c r="L38" s="33"/>
      <c r="M38" s="33"/>
      <c r="N38" s="32"/>
      <c r="O38" s="25"/>
      <c r="P38" s="26"/>
      <c r="Q38" s="24"/>
      <c r="R38" s="12" t="s">
        <v>96</v>
      </c>
      <c r="S38" s="12"/>
      <c r="T38" s="24"/>
      <c r="U38" s="24"/>
      <c r="V38" s="24"/>
      <c r="W38" s="12"/>
      <c r="X38" s="12"/>
      <c r="Y38" s="28">
        <f t="shared" si="1"/>
        <v>1500000</v>
      </c>
      <c r="Z38" s="26"/>
      <c r="AA38" s="26"/>
      <c r="AB38" s="23">
        <v>1500000</v>
      </c>
      <c r="AC38" s="26"/>
      <c r="AD38" s="26"/>
      <c r="AE38" s="26"/>
      <c r="AF38" s="26"/>
      <c r="AG38" s="26"/>
      <c r="AH38" s="26"/>
      <c r="AI38" s="26"/>
      <c r="AJ38" s="26"/>
      <c r="AK38" s="26"/>
      <c r="AL38" s="26"/>
      <c r="AM38" s="26"/>
      <c r="AN38" s="26"/>
      <c r="AO38" s="26"/>
      <c r="AP38" s="26"/>
      <c r="AQ38" s="28">
        <f t="shared" si="0"/>
        <v>1500000</v>
      </c>
      <c r="AR38" s="29"/>
    </row>
    <row r="39" spans="1:44" ht="54" x14ac:dyDescent="0.25">
      <c r="A39" s="35"/>
      <c r="B39" s="34"/>
      <c r="C39" s="34"/>
      <c r="D39" s="35"/>
      <c r="E39" s="35"/>
      <c r="F39" s="9" t="s">
        <v>55</v>
      </c>
      <c r="G39" s="12">
        <v>1905026</v>
      </c>
      <c r="H39" s="10" t="s">
        <v>79</v>
      </c>
      <c r="I39" s="12">
        <v>190502601</v>
      </c>
      <c r="J39" s="23">
        <v>100</v>
      </c>
      <c r="K39" s="30"/>
      <c r="L39" s="33"/>
      <c r="M39" s="33"/>
      <c r="N39" s="32"/>
      <c r="O39" s="25" t="s">
        <v>124</v>
      </c>
      <c r="P39" s="26"/>
      <c r="Q39" s="24">
        <v>100</v>
      </c>
      <c r="R39" s="12" t="s">
        <v>96</v>
      </c>
      <c r="S39" s="8" t="s">
        <v>143</v>
      </c>
      <c r="T39" s="24" t="s">
        <v>98</v>
      </c>
      <c r="U39" s="24">
        <v>50</v>
      </c>
      <c r="V39" s="24">
        <v>50</v>
      </c>
      <c r="W39" s="12">
        <v>0</v>
      </c>
      <c r="X39" s="12">
        <v>0</v>
      </c>
      <c r="Y39" s="28">
        <f t="shared" si="1"/>
        <v>1500000</v>
      </c>
      <c r="Z39" s="26"/>
      <c r="AA39" s="26"/>
      <c r="AB39" s="23">
        <v>1500000</v>
      </c>
      <c r="AC39" s="26"/>
      <c r="AD39" s="26"/>
      <c r="AE39" s="26"/>
      <c r="AF39" s="26"/>
      <c r="AG39" s="26"/>
      <c r="AH39" s="26"/>
      <c r="AI39" s="26"/>
      <c r="AJ39" s="26"/>
      <c r="AK39" s="26"/>
      <c r="AL39" s="26"/>
      <c r="AM39" s="26"/>
      <c r="AN39" s="26"/>
      <c r="AO39" s="26"/>
      <c r="AP39" s="26"/>
      <c r="AQ39" s="28">
        <f t="shared" si="0"/>
        <v>1500000</v>
      </c>
      <c r="AR39" s="29" t="s">
        <v>164</v>
      </c>
    </row>
    <row r="40" spans="1:44" ht="54" x14ac:dyDescent="0.25">
      <c r="A40" s="35"/>
      <c r="B40" s="34"/>
      <c r="C40" s="34"/>
      <c r="D40" s="35"/>
      <c r="E40" s="35"/>
      <c r="F40" s="9" t="s">
        <v>55</v>
      </c>
      <c r="G40" s="12">
        <v>1905026</v>
      </c>
      <c r="H40" s="10" t="s">
        <v>39</v>
      </c>
      <c r="I40" s="12">
        <v>190502600</v>
      </c>
      <c r="J40" s="23">
        <v>1</v>
      </c>
      <c r="K40" s="30"/>
      <c r="L40" s="33"/>
      <c r="M40" s="33"/>
      <c r="N40" s="32"/>
      <c r="O40" s="25" t="s">
        <v>124</v>
      </c>
      <c r="P40" s="26"/>
      <c r="Q40" s="24">
        <v>1</v>
      </c>
      <c r="R40" s="12" t="s">
        <v>96</v>
      </c>
      <c r="S40" s="8" t="s">
        <v>143</v>
      </c>
      <c r="T40" s="24" t="s">
        <v>98</v>
      </c>
      <c r="U40" s="24">
        <v>0</v>
      </c>
      <c r="V40" s="24">
        <v>1</v>
      </c>
      <c r="W40" s="12">
        <v>0</v>
      </c>
      <c r="X40" s="12">
        <v>0</v>
      </c>
      <c r="Y40" s="28">
        <f t="shared" si="1"/>
        <v>2000000</v>
      </c>
      <c r="Z40" s="26"/>
      <c r="AA40" s="26"/>
      <c r="AB40" s="23">
        <v>2000000</v>
      </c>
      <c r="AC40" s="26"/>
      <c r="AD40" s="26"/>
      <c r="AE40" s="26"/>
      <c r="AF40" s="26"/>
      <c r="AG40" s="26"/>
      <c r="AH40" s="26"/>
      <c r="AI40" s="26"/>
      <c r="AJ40" s="26"/>
      <c r="AK40" s="26"/>
      <c r="AL40" s="26"/>
      <c r="AM40" s="26"/>
      <c r="AN40" s="26"/>
      <c r="AO40" s="26"/>
      <c r="AP40" s="26"/>
      <c r="AQ40" s="28">
        <f t="shared" si="0"/>
        <v>2000000</v>
      </c>
      <c r="AR40" s="29" t="s">
        <v>164</v>
      </c>
    </row>
    <row r="41" spans="1:44" ht="54" x14ac:dyDescent="0.25">
      <c r="A41" s="35"/>
      <c r="B41" s="34"/>
      <c r="C41" s="34"/>
      <c r="D41" s="35"/>
      <c r="E41" s="35"/>
      <c r="F41" s="9" t="s">
        <v>55</v>
      </c>
      <c r="G41" s="12">
        <v>1905026</v>
      </c>
      <c r="H41" s="10" t="s">
        <v>79</v>
      </c>
      <c r="I41" s="12">
        <v>190502601</v>
      </c>
      <c r="J41" s="23">
        <v>150</v>
      </c>
      <c r="K41" s="30"/>
      <c r="L41" s="33"/>
      <c r="M41" s="33"/>
      <c r="N41" s="32"/>
      <c r="O41" s="25" t="s">
        <v>125</v>
      </c>
      <c r="P41" s="26"/>
      <c r="Q41" s="24">
        <v>150</v>
      </c>
      <c r="R41" s="12" t="s">
        <v>96</v>
      </c>
      <c r="S41" s="8" t="s">
        <v>143</v>
      </c>
      <c r="T41" s="24" t="s">
        <v>98</v>
      </c>
      <c r="U41" s="24">
        <v>75</v>
      </c>
      <c r="V41" s="24">
        <v>75</v>
      </c>
      <c r="W41" s="12">
        <v>0</v>
      </c>
      <c r="X41" s="12">
        <v>0</v>
      </c>
      <c r="Y41" s="28">
        <f t="shared" si="1"/>
        <v>1500000</v>
      </c>
      <c r="Z41" s="26"/>
      <c r="AA41" s="26"/>
      <c r="AB41" s="23">
        <v>1500000</v>
      </c>
      <c r="AC41" s="26"/>
      <c r="AD41" s="26"/>
      <c r="AE41" s="26"/>
      <c r="AF41" s="26"/>
      <c r="AG41" s="26"/>
      <c r="AH41" s="26"/>
      <c r="AI41" s="26"/>
      <c r="AJ41" s="26"/>
      <c r="AK41" s="26"/>
      <c r="AL41" s="26"/>
      <c r="AM41" s="26"/>
      <c r="AN41" s="26"/>
      <c r="AO41" s="26"/>
      <c r="AP41" s="26"/>
      <c r="AQ41" s="28">
        <f t="shared" si="0"/>
        <v>1500000</v>
      </c>
      <c r="AR41" s="29" t="s">
        <v>164</v>
      </c>
    </row>
    <row r="42" spans="1:44" ht="54" x14ac:dyDescent="0.25">
      <c r="A42" s="35"/>
      <c r="B42" s="34"/>
      <c r="C42" s="34"/>
      <c r="D42" s="35"/>
      <c r="E42" s="35"/>
      <c r="F42" s="9" t="s">
        <v>55</v>
      </c>
      <c r="G42" s="12">
        <v>1905026</v>
      </c>
      <c r="H42" s="10" t="s">
        <v>78</v>
      </c>
      <c r="I42" s="12">
        <v>190502600</v>
      </c>
      <c r="J42" s="23">
        <v>5</v>
      </c>
      <c r="K42" s="30"/>
      <c r="L42" s="33"/>
      <c r="M42" s="33"/>
      <c r="N42" s="32"/>
      <c r="O42" s="25" t="s">
        <v>126</v>
      </c>
      <c r="P42" s="26"/>
      <c r="Q42" s="24">
        <v>5</v>
      </c>
      <c r="R42" s="12" t="s">
        <v>96</v>
      </c>
      <c r="S42" s="8" t="s">
        <v>143</v>
      </c>
      <c r="T42" s="24" t="s">
        <v>98</v>
      </c>
      <c r="U42" s="24">
        <v>2</v>
      </c>
      <c r="V42" s="24">
        <v>3</v>
      </c>
      <c r="W42" s="12">
        <v>0</v>
      </c>
      <c r="X42" s="12">
        <v>0</v>
      </c>
      <c r="Y42" s="28">
        <f t="shared" si="1"/>
        <v>4500000</v>
      </c>
      <c r="Z42" s="26"/>
      <c r="AA42" s="26"/>
      <c r="AB42" s="23">
        <v>4500000</v>
      </c>
      <c r="AC42" s="26"/>
      <c r="AD42" s="26"/>
      <c r="AE42" s="26"/>
      <c r="AF42" s="26"/>
      <c r="AG42" s="26"/>
      <c r="AH42" s="26"/>
      <c r="AI42" s="26"/>
      <c r="AJ42" s="26"/>
      <c r="AK42" s="26"/>
      <c r="AL42" s="26"/>
      <c r="AM42" s="26"/>
      <c r="AN42" s="26"/>
      <c r="AO42" s="26"/>
      <c r="AP42" s="26"/>
      <c r="AQ42" s="28">
        <f t="shared" si="0"/>
        <v>4500000</v>
      </c>
      <c r="AR42" s="29" t="s">
        <v>164</v>
      </c>
    </row>
    <row r="43" spans="1:44" ht="54" x14ac:dyDescent="0.25">
      <c r="A43" s="35"/>
      <c r="B43" s="34"/>
      <c r="C43" s="34"/>
      <c r="D43" s="35"/>
      <c r="E43" s="35"/>
      <c r="F43" s="9" t="s">
        <v>56</v>
      </c>
      <c r="G43" s="12">
        <v>1905027</v>
      </c>
      <c r="H43" s="10" t="s">
        <v>80</v>
      </c>
      <c r="I43" s="12">
        <v>190502700</v>
      </c>
      <c r="J43" s="23">
        <v>2</v>
      </c>
      <c r="K43" s="30"/>
      <c r="L43" s="33"/>
      <c r="M43" s="33"/>
      <c r="N43" s="32"/>
      <c r="O43" s="25" t="s">
        <v>127</v>
      </c>
      <c r="P43" s="26"/>
      <c r="Q43" s="24">
        <v>2</v>
      </c>
      <c r="R43" s="12" t="s">
        <v>96</v>
      </c>
      <c r="S43" s="8" t="s">
        <v>143</v>
      </c>
      <c r="T43" s="24" t="s">
        <v>98</v>
      </c>
      <c r="U43" s="24">
        <v>1</v>
      </c>
      <c r="V43" s="24">
        <v>1</v>
      </c>
      <c r="W43" s="12">
        <v>0</v>
      </c>
      <c r="X43" s="12">
        <v>0</v>
      </c>
      <c r="Y43" s="28">
        <f t="shared" si="1"/>
        <v>2500000</v>
      </c>
      <c r="Z43" s="26"/>
      <c r="AA43" s="26"/>
      <c r="AB43" s="23">
        <v>2500000</v>
      </c>
      <c r="AC43" s="26"/>
      <c r="AD43" s="26"/>
      <c r="AE43" s="26"/>
      <c r="AF43" s="26"/>
      <c r="AG43" s="26"/>
      <c r="AH43" s="26"/>
      <c r="AI43" s="26"/>
      <c r="AJ43" s="26"/>
      <c r="AK43" s="26"/>
      <c r="AL43" s="26"/>
      <c r="AM43" s="26"/>
      <c r="AN43" s="26"/>
      <c r="AO43" s="26"/>
      <c r="AP43" s="26"/>
      <c r="AQ43" s="28">
        <f t="shared" si="0"/>
        <v>2500000</v>
      </c>
      <c r="AR43" s="29" t="s">
        <v>164</v>
      </c>
    </row>
    <row r="44" spans="1:44" ht="54" x14ac:dyDescent="0.25">
      <c r="A44" s="35"/>
      <c r="B44" s="34"/>
      <c r="C44" s="34"/>
      <c r="D44" s="35"/>
      <c r="E44" s="35"/>
      <c r="F44" s="9" t="s">
        <v>56</v>
      </c>
      <c r="G44" s="12">
        <v>1905027</v>
      </c>
      <c r="H44" s="10" t="s">
        <v>81</v>
      </c>
      <c r="I44" s="12">
        <v>190502701</v>
      </c>
      <c r="J44" s="23">
        <v>250</v>
      </c>
      <c r="K44" s="30"/>
      <c r="L44" s="33"/>
      <c r="M44" s="33"/>
      <c r="N44" s="32"/>
      <c r="O44" s="25" t="s">
        <v>128</v>
      </c>
      <c r="P44" s="26"/>
      <c r="Q44" s="24">
        <v>250</v>
      </c>
      <c r="R44" s="12" t="s">
        <v>96</v>
      </c>
      <c r="S44" s="8" t="s">
        <v>143</v>
      </c>
      <c r="T44" s="24" t="s">
        <v>98</v>
      </c>
      <c r="U44" s="24">
        <v>125</v>
      </c>
      <c r="V44" s="24">
        <v>125</v>
      </c>
      <c r="W44" s="12">
        <v>0</v>
      </c>
      <c r="X44" s="12">
        <v>0</v>
      </c>
      <c r="Y44" s="28">
        <f t="shared" si="1"/>
        <v>1500000</v>
      </c>
      <c r="Z44" s="26"/>
      <c r="AA44" s="26"/>
      <c r="AB44" s="23">
        <v>1500000</v>
      </c>
      <c r="AC44" s="26"/>
      <c r="AD44" s="26"/>
      <c r="AE44" s="26"/>
      <c r="AF44" s="26"/>
      <c r="AG44" s="26"/>
      <c r="AH44" s="26"/>
      <c r="AI44" s="26"/>
      <c r="AJ44" s="26"/>
      <c r="AK44" s="26"/>
      <c r="AL44" s="26"/>
      <c r="AM44" s="26"/>
      <c r="AN44" s="26"/>
      <c r="AO44" s="26"/>
      <c r="AP44" s="26"/>
      <c r="AQ44" s="28">
        <f t="shared" si="0"/>
        <v>1500000</v>
      </c>
      <c r="AR44" s="29" t="s">
        <v>164</v>
      </c>
    </row>
    <row r="45" spans="1:44" ht="54" x14ac:dyDescent="0.25">
      <c r="A45" s="35"/>
      <c r="B45" s="34"/>
      <c r="C45" s="34"/>
      <c r="D45" s="35"/>
      <c r="E45" s="35"/>
      <c r="F45" s="9" t="s">
        <v>56</v>
      </c>
      <c r="G45" s="12">
        <v>1905027</v>
      </c>
      <c r="H45" s="10" t="s">
        <v>80</v>
      </c>
      <c r="I45" s="12">
        <v>190502700</v>
      </c>
      <c r="J45" s="23">
        <v>5</v>
      </c>
      <c r="K45" s="30"/>
      <c r="L45" s="33"/>
      <c r="M45" s="33"/>
      <c r="N45" s="32"/>
      <c r="O45" s="25" t="s">
        <v>129</v>
      </c>
      <c r="P45" s="26"/>
      <c r="Q45" s="24">
        <v>5</v>
      </c>
      <c r="R45" s="12" t="s">
        <v>96</v>
      </c>
      <c r="S45" s="8" t="s">
        <v>143</v>
      </c>
      <c r="T45" s="24" t="s">
        <v>98</v>
      </c>
      <c r="U45" s="24">
        <v>2</v>
      </c>
      <c r="V45" s="24">
        <v>3</v>
      </c>
      <c r="W45" s="12">
        <v>0</v>
      </c>
      <c r="X45" s="12">
        <v>0</v>
      </c>
      <c r="Y45" s="28">
        <f t="shared" si="1"/>
        <v>4500000</v>
      </c>
      <c r="Z45" s="26"/>
      <c r="AA45" s="26"/>
      <c r="AB45" s="23">
        <v>4500000</v>
      </c>
      <c r="AC45" s="26"/>
      <c r="AD45" s="26"/>
      <c r="AE45" s="26"/>
      <c r="AF45" s="26"/>
      <c r="AG45" s="26"/>
      <c r="AH45" s="26"/>
      <c r="AI45" s="26"/>
      <c r="AJ45" s="26"/>
      <c r="AK45" s="26"/>
      <c r="AL45" s="26"/>
      <c r="AM45" s="26"/>
      <c r="AN45" s="26"/>
      <c r="AO45" s="26"/>
      <c r="AP45" s="26"/>
      <c r="AQ45" s="28">
        <f t="shared" si="0"/>
        <v>4500000</v>
      </c>
      <c r="AR45" s="29" t="s">
        <v>164</v>
      </c>
    </row>
    <row r="46" spans="1:44" ht="54" x14ac:dyDescent="0.25">
      <c r="A46" s="35"/>
      <c r="B46" s="34"/>
      <c r="C46" s="34"/>
      <c r="D46" s="35"/>
      <c r="E46" s="35"/>
      <c r="F46" s="9" t="s">
        <v>57</v>
      </c>
      <c r="G46" s="12">
        <v>1905028</v>
      </c>
      <c r="H46" s="10" t="s">
        <v>83</v>
      </c>
      <c r="I46" s="12">
        <v>190502801</v>
      </c>
      <c r="J46" s="23">
        <v>100</v>
      </c>
      <c r="K46" s="30"/>
      <c r="L46" s="33"/>
      <c r="M46" s="33"/>
      <c r="N46" s="32"/>
      <c r="O46" s="25" t="s">
        <v>130</v>
      </c>
      <c r="P46" s="26"/>
      <c r="Q46" s="24">
        <v>100</v>
      </c>
      <c r="R46" s="12" t="s">
        <v>96</v>
      </c>
      <c r="S46" s="8" t="s">
        <v>143</v>
      </c>
      <c r="T46" s="24" t="s">
        <v>98</v>
      </c>
      <c r="U46" s="24">
        <v>50</v>
      </c>
      <c r="V46" s="24">
        <v>50</v>
      </c>
      <c r="W46" s="12">
        <v>0</v>
      </c>
      <c r="X46" s="12">
        <v>0</v>
      </c>
      <c r="Y46" s="28">
        <f t="shared" si="1"/>
        <v>1500000</v>
      </c>
      <c r="Z46" s="26"/>
      <c r="AA46" s="26"/>
      <c r="AB46" s="23">
        <v>1500000</v>
      </c>
      <c r="AC46" s="26"/>
      <c r="AD46" s="26"/>
      <c r="AE46" s="26"/>
      <c r="AF46" s="26"/>
      <c r="AG46" s="26"/>
      <c r="AH46" s="26"/>
      <c r="AI46" s="26"/>
      <c r="AJ46" s="26"/>
      <c r="AK46" s="26"/>
      <c r="AL46" s="26"/>
      <c r="AM46" s="26"/>
      <c r="AN46" s="26"/>
      <c r="AO46" s="26"/>
      <c r="AP46" s="26"/>
      <c r="AQ46" s="28">
        <f t="shared" si="0"/>
        <v>1500000</v>
      </c>
      <c r="AR46" s="29" t="s">
        <v>164</v>
      </c>
    </row>
    <row r="47" spans="1:44" ht="54" x14ac:dyDescent="0.25">
      <c r="A47" s="35"/>
      <c r="B47" s="34"/>
      <c r="C47" s="34"/>
      <c r="D47" s="35"/>
      <c r="E47" s="35"/>
      <c r="F47" s="9" t="s">
        <v>57</v>
      </c>
      <c r="G47" s="12">
        <v>1905028</v>
      </c>
      <c r="H47" s="10" t="s">
        <v>82</v>
      </c>
      <c r="I47" s="12">
        <v>190502800</v>
      </c>
      <c r="J47" s="23">
        <v>4</v>
      </c>
      <c r="K47" s="30"/>
      <c r="L47" s="33"/>
      <c r="M47" s="33"/>
      <c r="N47" s="32"/>
      <c r="O47" s="25" t="s">
        <v>131</v>
      </c>
      <c r="P47" s="26"/>
      <c r="Q47" s="24">
        <v>4</v>
      </c>
      <c r="R47" s="12" t="s">
        <v>96</v>
      </c>
      <c r="S47" s="8" t="s">
        <v>143</v>
      </c>
      <c r="T47" s="24" t="s">
        <v>98</v>
      </c>
      <c r="U47" s="24">
        <v>2</v>
      </c>
      <c r="V47" s="24">
        <v>2</v>
      </c>
      <c r="W47" s="12">
        <v>0</v>
      </c>
      <c r="X47" s="12">
        <v>0</v>
      </c>
      <c r="Y47" s="28">
        <f t="shared" si="1"/>
        <v>4300000</v>
      </c>
      <c r="Z47" s="26"/>
      <c r="AA47" s="26"/>
      <c r="AB47" s="23">
        <v>4300000</v>
      </c>
      <c r="AC47" s="26"/>
      <c r="AD47" s="26"/>
      <c r="AE47" s="26"/>
      <c r="AF47" s="26"/>
      <c r="AG47" s="26"/>
      <c r="AH47" s="26"/>
      <c r="AI47" s="26"/>
      <c r="AJ47" s="26"/>
      <c r="AK47" s="26"/>
      <c r="AL47" s="26"/>
      <c r="AM47" s="26"/>
      <c r="AN47" s="26"/>
      <c r="AO47" s="26"/>
      <c r="AP47" s="26"/>
      <c r="AQ47" s="28">
        <f t="shared" si="0"/>
        <v>4300000</v>
      </c>
      <c r="AR47" s="29" t="s">
        <v>164</v>
      </c>
    </row>
    <row r="48" spans="1:44" ht="54" x14ac:dyDescent="0.25">
      <c r="A48" s="35"/>
      <c r="B48" s="34"/>
      <c r="C48" s="34"/>
      <c r="D48" s="35"/>
      <c r="E48" s="35"/>
      <c r="F48" s="9" t="s">
        <v>58</v>
      </c>
      <c r="G48" s="12">
        <v>1905030</v>
      </c>
      <c r="H48" s="9" t="s">
        <v>84</v>
      </c>
      <c r="I48" s="12">
        <v>190503000</v>
      </c>
      <c r="J48" s="23">
        <v>1000</v>
      </c>
      <c r="K48" s="30"/>
      <c r="L48" s="33"/>
      <c r="M48" s="33"/>
      <c r="N48" s="32"/>
      <c r="O48" s="25" t="s">
        <v>100</v>
      </c>
      <c r="P48" s="26"/>
      <c r="Q48" s="24">
        <v>7</v>
      </c>
      <c r="R48" s="12" t="s">
        <v>96</v>
      </c>
      <c r="S48" s="8" t="s">
        <v>143</v>
      </c>
      <c r="T48" s="24" t="s">
        <v>98</v>
      </c>
      <c r="U48" s="24">
        <v>3</v>
      </c>
      <c r="V48" s="24">
        <v>4</v>
      </c>
      <c r="W48" s="12">
        <v>0</v>
      </c>
      <c r="X48" s="12">
        <v>0</v>
      </c>
      <c r="Y48" s="28">
        <f t="shared" si="1"/>
        <v>5000000</v>
      </c>
      <c r="Z48" s="26"/>
      <c r="AA48" s="26"/>
      <c r="AB48" s="23">
        <v>5000000</v>
      </c>
      <c r="AC48" s="26"/>
      <c r="AD48" s="26"/>
      <c r="AE48" s="26"/>
      <c r="AF48" s="26"/>
      <c r="AG48" s="26"/>
      <c r="AH48" s="26"/>
      <c r="AI48" s="26"/>
      <c r="AJ48" s="26"/>
      <c r="AK48" s="26"/>
      <c r="AL48" s="26"/>
      <c r="AM48" s="26"/>
      <c r="AN48" s="26"/>
      <c r="AO48" s="26"/>
      <c r="AP48" s="26"/>
      <c r="AQ48" s="28">
        <f t="shared" si="0"/>
        <v>5000000</v>
      </c>
      <c r="AR48" s="29" t="s">
        <v>164</v>
      </c>
    </row>
    <row r="49" spans="1:44" ht="54" x14ac:dyDescent="0.25">
      <c r="A49" s="35"/>
      <c r="B49" s="34"/>
      <c r="C49" s="34"/>
      <c r="D49" s="35"/>
      <c r="E49" s="35"/>
      <c r="F49" s="9" t="s">
        <v>59</v>
      </c>
      <c r="G49" s="12">
        <v>1905031</v>
      </c>
      <c r="H49" s="10" t="s">
        <v>85</v>
      </c>
      <c r="I49" s="12">
        <v>190503100</v>
      </c>
      <c r="J49" s="23">
        <v>1</v>
      </c>
      <c r="K49" s="30"/>
      <c r="L49" s="33"/>
      <c r="M49" s="33"/>
      <c r="N49" s="32"/>
      <c r="O49" s="25" t="s">
        <v>112</v>
      </c>
      <c r="P49" s="26"/>
      <c r="Q49" s="24">
        <v>1</v>
      </c>
      <c r="R49" s="12" t="s">
        <v>96</v>
      </c>
      <c r="S49" s="8" t="s">
        <v>143</v>
      </c>
      <c r="T49" s="24" t="s">
        <v>98</v>
      </c>
      <c r="U49" s="24">
        <v>0</v>
      </c>
      <c r="V49" s="24">
        <v>1</v>
      </c>
      <c r="W49" s="12">
        <v>0</v>
      </c>
      <c r="X49" s="12">
        <v>0</v>
      </c>
      <c r="Y49" s="28">
        <f t="shared" si="1"/>
        <v>5000000</v>
      </c>
      <c r="Z49" s="26"/>
      <c r="AA49" s="26"/>
      <c r="AB49" s="23">
        <v>5000000</v>
      </c>
      <c r="AC49" s="26"/>
      <c r="AD49" s="26"/>
      <c r="AE49" s="26"/>
      <c r="AF49" s="26"/>
      <c r="AG49" s="26"/>
      <c r="AH49" s="26"/>
      <c r="AI49" s="26"/>
      <c r="AJ49" s="26"/>
      <c r="AK49" s="26"/>
      <c r="AL49" s="26"/>
      <c r="AM49" s="26"/>
      <c r="AN49" s="26"/>
      <c r="AO49" s="26"/>
      <c r="AP49" s="26"/>
      <c r="AQ49" s="28">
        <f t="shared" si="0"/>
        <v>5000000</v>
      </c>
      <c r="AR49" s="29" t="s">
        <v>164</v>
      </c>
    </row>
    <row r="50" spans="1:44" ht="63.75" customHeight="1" x14ac:dyDescent="0.25">
      <c r="A50" s="35"/>
      <c r="B50" s="34"/>
      <c r="C50" s="34"/>
      <c r="D50" s="35"/>
      <c r="E50" s="35"/>
      <c r="F50" s="9" t="s">
        <v>60</v>
      </c>
      <c r="G50" s="12">
        <v>1905031</v>
      </c>
      <c r="H50" s="10" t="s">
        <v>86</v>
      </c>
      <c r="I50" s="12">
        <v>190503101</v>
      </c>
      <c r="J50" s="23">
        <v>250</v>
      </c>
      <c r="K50" s="30"/>
      <c r="L50" s="33"/>
      <c r="M50" s="33"/>
      <c r="N50" s="32"/>
      <c r="O50" s="25" t="s">
        <v>111</v>
      </c>
      <c r="P50" s="26"/>
      <c r="Q50" s="24">
        <v>250</v>
      </c>
      <c r="R50" s="12" t="s">
        <v>96</v>
      </c>
      <c r="S50" s="8" t="s">
        <v>143</v>
      </c>
      <c r="T50" s="24" t="s">
        <v>98</v>
      </c>
      <c r="U50" s="24">
        <v>150</v>
      </c>
      <c r="V50" s="24">
        <v>100</v>
      </c>
      <c r="W50" s="12">
        <v>0</v>
      </c>
      <c r="X50" s="12">
        <v>0</v>
      </c>
      <c r="Y50" s="28">
        <f t="shared" si="1"/>
        <v>5000000</v>
      </c>
      <c r="Z50" s="26"/>
      <c r="AA50" s="26"/>
      <c r="AB50" s="23">
        <v>5000000</v>
      </c>
      <c r="AC50" s="26"/>
      <c r="AD50" s="26"/>
      <c r="AE50" s="26"/>
      <c r="AF50" s="26"/>
      <c r="AG50" s="26"/>
      <c r="AH50" s="26"/>
      <c r="AI50" s="26"/>
      <c r="AJ50" s="26"/>
      <c r="AK50" s="26"/>
      <c r="AL50" s="26"/>
      <c r="AM50" s="26"/>
      <c r="AN50" s="26"/>
      <c r="AO50" s="26"/>
      <c r="AP50" s="26"/>
      <c r="AQ50" s="28">
        <f t="shared" si="0"/>
        <v>5000000</v>
      </c>
      <c r="AR50" s="29" t="s">
        <v>164</v>
      </c>
    </row>
    <row r="51" spans="1:44" ht="67.5" x14ac:dyDescent="0.25">
      <c r="A51" s="35"/>
      <c r="B51" s="34"/>
      <c r="C51" s="34"/>
      <c r="D51" s="35"/>
      <c r="E51" s="35"/>
      <c r="F51" s="9" t="s">
        <v>60</v>
      </c>
      <c r="G51" s="12">
        <v>1905031</v>
      </c>
      <c r="H51" s="10" t="s">
        <v>87</v>
      </c>
      <c r="I51" s="12">
        <v>190503102</v>
      </c>
      <c r="J51" s="23">
        <v>1</v>
      </c>
      <c r="K51" s="30"/>
      <c r="L51" s="33"/>
      <c r="M51" s="33"/>
      <c r="N51" s="32"/>
      <c r="O51" s="25" t="s">
        <v>110</v>
      </c>
      <c r="P51" s="26"/>
      <c r="Q51" s="24">
        <v>2</v>
      </c>
      <c r="R51" s="12" t="s">
        <v>96</v>
      </c>
      <c r="S51" s="8" t="s">
        <v>143</v>
      </c>
      <c r="T51" s="24" t="s">
        <v>98</v>
      </c>
      <c r="U51" s="24">
        <v>0</v>
      </c>
      <c r="V51" s="24">
        <v>2</v>
      </c>
      <c r="W51" s="12">
        <v>0</v>
      </c>
      <c r="X51" s="12">
        <v>0</v>
      </c>
      <c r="Y51" s="28">
        <f t="shared" si="1"/>
        <v>5000000</v>
      </c>
      <c r="Z51" s="26"/>
      <c r="AA51" s="26"/>
      <c r="AB51" s="23">
        <v>5000000</v>
      </c>
      <c r="AC51" s="26"/>
      <c r="AD51" s="26"/>
      <c r="AE51" s="26"/>
      <c r="AF51" s="26"/>
      <c r="AG51" s="26"/>
      <c r="AH51" s="26"/>
      <c r="AI51" s="26"/>
      <c r="AJ51" s="26"/>
      <c r="AK51" s="26"/>
      <c r="AL51" s="26"/>
      <c r="AM51" s="26"/>
      <c r="AN51" s="26"/>
      <c r="AO51" s="26"/>
      <c r="AP51" s="26"/>
      <c r="AQ51" s="28">
        <f t="shared" si="0"/>
        <v>5000000</v>
      </c>
      <c r="AR51" s="29" t="s">
        <v>164</v>
      </c>
    </row>
    <row r="52" spans="1:44" ht="54" x14ac:dyDescent="0.25">
      <c r="A52" s="35"/>
      <c r="B52" s="34"/>
      <c r="C52" s="34"/>
      <c r="D52" s="35"/>
      <c r="E52" s="35"/>
      <c r="F52" s="9" t="s">
        <v>60</v>
      </c>
      <c r="G52" s="12">
        <v>1905031</v>
      </c>
      <c r="H52" s="10" t="s">
        <v>88</v>
      </c>
      <c r="I52" s="12">
        <v>190503103</v>
      </c>
      <c r="J52" s="23">
        <v>1</v>
      </c>
      <c r="K52" s="30"/>
      <c r="L52" s="33"/>
      <c r="M52" s="33"/>
      <c r="N52" s="32"/>
      <c r="O52" s="25" t="s">
        <v>113</v>
      </c>
      <c r="P52" s="26"/>
      <c r="Q52" s="24">
        <v>2</v>
      </c>
      <c r="R52" s="12" t="s">
        <v>96</v>
      </c>
      <c r="S52" s="8" t="s">
        <v>143</v>
      </c>
      <c r="T52" s="24" t="s">
        <v>98</v>
      </c>
      <c r="U52" s="24">
        <v>1</v>
      </c>
      <c r="V52" s="24">
        <v>1</v>
      </c>
      <c r="W52" s="12">
        <v>0</v>
      </c>
      <c r="X52" s="12">
        <v>0</v>
      </c>
      <c r="Y52" s="28">
        <f t="shared" si="1"/>
        <v>0</v>
      </c>
      <c r="Z52" s="26"/>
      <c r="AA52" s="26"/>
      <c r="AB52" s="23"/>
      <c r="AC52" s="26"/>
      <c r="AD52" s="26"/>
      <c r="AE52" s="26"/>
      <c r="AF52" s="26"/>
      <c r="AG52" s="26"/>
      <c r="AH52" s="26"/>
      <c r="AI52" s="26"/>
      <c r="AJ52" s="26"/>
      <c r="AK52" s="26"/>
      <c r="AL52" s="26"/>
      <c r="AM52" s="26"/>
      <c r="AN52" s="26"/>
      <c r="AO52" s="26"/>
      <c r="AP52" s="26"/>
      <c r="AQ52" s="28">
        <f t="shared" si="0"/>
        <v>0</v>
      </c>
      <c r="AR52" s="29" t="s">
        <v>164</v>
      </c>
    </row>
    <row r="53" spans="1:44" ht="57" customHeight="1" x14ac:dyDescent="0.25">
      <c r="A53" s="35"/>
      <c r="B53" s="34"/>
      <c r="C53" s="34"/>
      <c r="D53" s="35"/>
      <c r="E53" s="35"/>
      <c r="F53" s="9" t="s">
        <v>60</v>
      </c>
      <c r="G53" s="12">
        <v>1905031</v>
      </c>
      <c r="H53" s="10" t="s">
        <v>89</v>
      </c>
      <c r="I53" s="12">
        <v>190503100</v>
      </c>
      <c r="J53" s="23">
        <v>1</v>
      </c>
      <c r="K53" s="30"/>
      <c r="L53" s="33"/>
      <c r="M53" s="33"/>
      <c r="N53" s="32"/>
      <c r="O53" s="25" t="s">
        <v>114</v>
      </c>
      <c r="P53" s="26"/>
      <c r="Q53" s="24">
        <v>1</v>
      </c>
      <c r="R53" s="12" t="s">
        <v>96</v>
      </c>
      <c r="S53" s="8" t="s">
        <v>143</v>
      </c>
      <c r="T53" s="24" t="s">
        <v>98</v>
      </c>
      <c r="U53" s="24">
        <v>0</v>
      </c>
      <c r="V53" s="24">
        <v>1</v>
      </c>
      <c r="W53" s="12">
        <v>0</v>
      </c>
      <c r="X53" s="12">
        <v>0</v>
      </c>
      <c r="Y53" s="28">
        <f t="shared" si="1"/>
        <v>5000000</v>
      </c>
      <c r="Z53" s="26"/>
      <c r="AA53" s="26"/>
      <c r="AB53" s="23">
        <v>5000000</v>
      </c>
      <c r="AC53" s="26"/>
      <c r="AD53" s="26"/>
      <c r="AE53" s="26"/>
      <c r="AF53" s="26"/>
      <c r="AG53" s="26"/>
      <c r="AH53" s="26"/>
      <c r="AI53" s="26"/>
      <c r="AJ53" s="26"/>
      <c r="AK53" s="26"/>
      <c r="AL53" s="26"/>
      <c r="AM53" s="26"/>
      <c r="AN53" s="26"/>
      <c r="AO53" s="26"/>
      <c r="AP53" s="26"/>
      <c r="AQ53" s="28">
        <f t="shared" si="0"/>
        <v>5000000</v>
      </c>
      <c r="AR53" s="29" t="s">
        <v>164</v>
      </c>
    </row>
    <row r="54" spans="1:44" ht="66" customHeight="1" x14ac:dyDescent="0.25">
      <c r="A54" s="35"/>
      <c r="B54" s="34"/>
      <c r="C54" s="34"/>
      <c r="D54" s="35"/>
      <c r="E54" s="35"/>
      <c r="F54" s="9" t="s">
        <v>61</v>
      </c>
      <c r="G54" s="12">
        <v>1906004</v>
      </c>
      <c r="H54" s="9" t="s">
        <v>90</v>
      </c>
      <c r="I54" s="12">
        <v>190600400</v>
      </c>
      <c r="J54" s="23">
        <v>1</v>
      </c>
      <c r="K54" s="30"/>
      <c r="L54" s="31"/>
      <c r="M54" s="31"/>
      <c r="N54" s="32"/>
      <c r="O54" s="25" t="s">
        <v>133</v>
      </c>
      <c r="P54" s="26"/>
      <c r="Q54" s="27">
        <v>1</v>
      </c>
      <c r="R54" s="12" t="s">
        <v>136</v>
      </c>
      <c r="S54" s="8" t="s">
        <v>143</v>
      </c>
      <c r="T54" s="24" t="s">
        <v>98</v>
      </c>
      <c r="U54" s="27">
        <v>0.5</v>
      </c>
      <c r="V54" s="27">
        <v>0.5</v>
      </c>
      <c r="W54" s="6">
        <v>0</v>
      </c>
      <c r="X54" s="6">
        <v>0</v>
      </c>
      <c r="Y54" s="28">
        <f t="shared" si="1"/>
        <v>238086557</v>
      </c>
      <c r="Z54" s="23">
        <v>90000000</v>
      </c>
      <c r="AA54" s="23"/>
      <c r="AB54" s="23">
        <v>148086557</v>
      </c>
      <c r="AC54" s="26"/>
      <c r="AD54" s="26"/>
      <c r="AE54" s="26"/>
      <c r="AF54" s="26"/>
      <c r="AG54" s="26"/>
      <c r="AH54" s="26"/>
      <c r="AI54" s="26"/>
      <c r="AJ54" s="26"/>
      <c r="AK54" s="26"/>
      <c r="AL54" s="26"/>
      <c r="AM54" s="26"/>
      <c r="AN54" s="26"/>
      <c r="AO54" s="26"/>
      <c r="AP54" s="26"/>
      <c r="AQ54" s="28">
        <f t="shared" si="0"/>
        <v>238086557</v>
      </c>
      <c r="AR54" s="29" t="s">
        <v>164</v>
      </c>
    </row>
    <row r="55" spans="1:44" ht="127.5" customHeight="1" x14ac:dyDescent="0.25">
      <c r="A55" s="35"/>
      <c r="B55" s="34"/>
      <c r="C55" s="34"/>
      <c r="D55" s="35"/>
      <c r="E55" s="35"/>
      <c r="F55" s="9" t="s">
        <v>61</v>
      </c>
      <c r="G55" s="12">
        <v>1906004</v>
      </c>
      <c r="H55" s="9" t="s">
        <v>90</v>
      </c>
      <c r="I55" s="12">
        <v>190600400</v>
      </c>
      <c r="J55" s="23">
        <v>2534</v>
      </c>
      <c r="K55" s="30"/>
      <c r="L55" s="31"/>
      <c r="M55" s="31"/>
      <c r="N55" s="32"/>
      <c r="O55" s="25" t="s">
        <v>134</v>
      </c>
      <c r="P55" s="23">
        <v>2534</v>
      </c>
      <c r="Q55" s="27">
        <v>1</v>
      </c>
      <c r="R55" s="12" t="s">
        <v>136</v>
      </c>
      <c r="S55" s="8" t="s">
        <v>144</v>
      </c>
      <c r="T55" s="24" t="s">
        <v>98</v>
      </c>
      <c r="U55" s="27">
        <v>0.5</v>
      </c>
      <c r="V55" s="27">
        <v>0.5</v>
      </c>
      <c r="W55" s="6">
        <v>0</v>
      </c>
      <c r="X55" s="6">
        <v>0</v>
      </c>
      <c r="Y55" s="28">
        <f t="shared" si="1"/>
        <v>6511217768</v>
      </c>
      <c r="Z55" s="23"/>
      <c r="AA55" s="23"/>
      <c r="AB55" s="23">
        <v>2074217768</v>
      </c>
      <c r="AC55" s="23"/>
      <c r="AD55" s="23"/>
      <c r="AE55" s="23"/>
      <c r="AF55" s="23"/>
      <c r="AG55" s="23"/>
      <c r="AH55" s="23"/>
      <c r="AI55" s="23"/>
      <c r="AJ55" s="23"/>
      <c r="AK55" s="23"/>
      <c r="AL55" s="23">
        <v>350000000</v>
      </c>
      <c r="AM55" s="23">
        <v>187000000</v>
      </c>
      <c r="AN55" s="23"/>
      <c r="AO55" s="23">
        <v>3900000000</v>
      </c>
      <c r="AP55" s="23"/>
      <c r="AQ55" s="28">
        <f>+SUM(Z55:AP55)</f>
        <v>6511217768</v>
      </c>
      <c r="AR55" s="29" t="s">
        <v>164</v>
      </c>
    </row>
    <row r="56" spans="1:44" x14ac:dyDescent="0.25">
      <c r="AQ56" s="13"/>
    </row>
  </sheetData>
  <mergeCells count="36">
    <mergeCell ref="A10:E11"/>
    <mergeCell ref="F10:J11"/>
    <mergeCell ref="K10:N11"/>
    <mergeCell ref="C6:E6"/>
    <mergeCell ref="A3:B3"/>
    <mergeCell ref="C3:E3"/>
    <mergeCell ref="F3:F6"/>
    <mergeCell ref="A4:B4"/>
    <mergeCell ref="A5:B5"/>
    <mergeCell ref="A6:B6"/>
    <mergeCell ref="C4:E4"/>
    <mergeCell ref="C5:E5"/>
    <mergeCell ref="O10:T11"/>
    <mergeCell ref="U10:X11"/>
    <mergeCell ref="Y10:Y11"/>
    <mergeCell ref="Z10:AQ11"/>
    <mergeCell ref="AR10:AR11"/>
    <mergeCell ref="E13:E17"/>
    <mergeCell ref="E18:E53"/>
    <mergeCell ref="E54:E55"/>
    <mergeCell ref="A13:A55"/>
    <mergeCell ref="B13:B55"/>
    <mergeCell ref="C13:C55"/>
    <mergeCell ref="D13:D55"/>
    <mergeCell ref="K54:K55"/>
    <mergeCell ref="L54:L55"/>
    <mergeCell ref="M54:M55"/>
    <mergeCell ref="N54:N55"/>
    <mergeCell ref="K13:K17"/>
    <mergeCell ref="L13:L17"/>
    <mergeCell ref="M13:M17"/>
    <mergeCell ref="N13:N17"/>
    <mergeCell ref="K18:K53"/>
    <mergeCell ref="L18:L53"/>
    <mergeCell ref="M18:M53"/>
    <mergeCell ref="N18:N53"/>
  </mergeCells>
  <pageMargins left="0.51181102362204722" right="0.51181102362204722" top="0.74803149606299213" bottom="0.74803149606299213" header="0.31496062992125984" footer="0.31496062992125984"/>
  <pageSetup paperSize="5" scale="3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SALUD</vt:lpstr>
      <vt:lpstr>SALUD!Área_de_impresión</vt:lpstr>
      <vt:lpstr>SALUD!Títulos_a_imprimir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herberh Mogollon</cp:lastModifiedBy>
  <cp:lastPrinted>2023-01-31T18:40:29Z</cp:lastPrinted>
  <dcterms:created xsi:type="dcterms:W3CDTF">2022-01-18T22:52:39Z</dcterms:created>
  <dcterms:modified xsi:type="dcterms:W3CDTF">2024-01-29T14:25:32Z</dcterms:modified>
</cp:coreProperties>
</file>