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EDWIN PINILLA\Downloads\"/>
    </mc:Choice>
  </mc:AlternateContent>
  <xr:revisionPtr revIDLastSave="0" documentId="13_ncr:1_{68D25163-2A3C-4894-B3BD-4974D01980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ICA" sheetId="1" r:id="rId1"/>
    <sheet name="PAGO" sheetId="2" r:id="rId2"/>
  </sheets>
  <definedNames>
    <definedName name="_xlnm.Print_Area" localSheetId="0">'FORMATO ICA'!$A$1:$AE$79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4" i="1" l="1"/>
  <c r="AA27" i="1" l="1"/>
  <c r="AA18" i="1" l="1"/>
  <c r="C33" i="1" l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N26" i="1" l="1"/>
  <c r="AA26" i="1" s="1"/>
  <c r="AA30" i="1" l="1"/>
  <c r="AA32" i="1" l="1"/>
  <c r="AA35" i="1" s="1"/>
  <c r="AA33" i="1"/>
  <c r="AA37" i="1" l="1"/>
  <c r="AA42" i="1"/>
  <c r="AA45" i="1"/>
  <c r="AA47" i="1" s="1"/>
  <c r="AA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HACIENDA ACER</author>
  </authors>
  <commentList>
    <comment ref="AA4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HACIENDA ACER:</t>
        </r>
        <r>
          <rPr>
            <sz val="9"/>
            <color indexed="81"/>
            <rFont val="Tahoma"/>
            <family val="2"/>
          </rPr>
          <t xml:space="preserve">
sancion minima </t>
        </r>
      </text>
    </comment>
  </commentList>
</comments>
</file>

<file path=xl/sharedStrings.xml><?xml version="1.0" encoding="utf-8"?>
<sst xmlns="http://schemas.openxmlformats.org/spreadsheetml/2006/main" count="117" uniqueCount="104">
  <si>
    <t>CARMEN DE APICALA - TOLIMA</t>
  </si>
  <si>
    <t xml:space="preserve">SECRETARIA DE HACIENDA Y TESORERIA </t>
  </si>
  <si>
    <t>FORMULARIO ÚNICO NACIONAL DE DECLARACIÓN Y PAGO DEL IMPUESTO DE INDUSTRIA Y COMERCIO</t>
  </si>
  <si>
    <t>MUNICIPIO:</t>
  </si>
  <si>
    <t>Fecha máxima presentación</t>
  </si>
  <si>
    <t>DEPARTAMENTO:</t>
  </si>
  <si>
    <t>AÑO GRAVABLE</t>
  </si>
  <si>
    <r>
      <rPr>
        <sz val="7"/>
        <color indexed="8"/>
        <rFont val="Arial Unicode MS"/>
        <family val="2"/>
      </rPr>
      <t xml:space="preserve">marque el Bimestre o periodo anual  </t>
    </r>
    <r>
      <rPr>
        <sz val="6"/>
        <color indexed="8"/>
        <rFont val="Arial Unicode MS"/>
        <family val="2"/>
      </rPr>
      <t xml:space="preserve">                                                                            ene-feb      mar-abr      may-jun      jul-ago     sep-oct         nov-dic       Anual</t>
    </r>
  </si>
  <si>
    <r>
      <t>OPCIÓN DE USO: DECLARACIÓN INICIAL                 SOLO PAGO                           CORRECCIÓN                     Declaración que corrige No. ______________ Fecha:</t>
    </r>
    <r>
      <rPr>
        <sz val="9"/>
        <color indexed="55"/>
        <rFont val="Arial Unicode MS"/>
        <family val="2"/>
      </rPr>
      <t xml:space="preserve"> </t>
    </r>
    <r>
      <rPr>
        <sz val="9"/>
        <color indexed="55"/>
        <rFont val="Arial Unicode MS"/>
        <family val="2"/>
      </rPr>
      <t>dd/mm/aaaa</t>
    </r>
  </si>
  <si>
    <t>A. INFORMACIÓN DEL CONTRIBUYENTE</t>
  </si>
  <si>
    <t>NOMBRES Y APELLIDOS O RAZÓN SOCIAL</t>
  </si>
  <si>
    <t>CC</t>
  </si>
  <si>
    <t>NIT</t>
  </si>
  <si>
    <t>TI</t>
  </si>
  <si>
    <t>CE</t>
  </si>
  <si>
    <t>No.</t>
  </si>
  <si>
    <t xml:space="preserve">Es consorcio o Unión Temp. </t>
  </si>
  <si>
    <t>DIRECCIÓN DE NOTIFICACIÓN:</t>
  </si>
  <si>
    <t>MUNICIPIO O DISTRITO DE LA DIRECCIÓN</t>
  </si>
  <si>
    <t>DEPARTAMENTO</t>
  </si>
  <si>
    <t>TELÉFONO</t>
  </si>
  <si>
    <t>5.CORREO ELECTRONICO</t>
  </si>
  <si>
    <t>6. No. DE ESTABLECIMIENTOS</t>
  </si>
  <si>
    <t>7. CLASIFICACIÓN</t>
  </si>
  <si>
    <t>B. BASE GRAVABLE</t>
  </si>
  <si>
    <t>TOTAL INGRESOS ORDINARIOS Y EXTRAORDINARIOS DEL PERIODO EN TODO EL PAÍS</t>
  </si>
  <si>
    <t>MENOS INGRESOS FUERA DE ESTE MUNICIPIO</t>
  </si>
  <si>
    <t>TOTAL INGRESOS ORDINARIOS Y EXTRAORDINARIOS EN ESTE MUNICIPIO (RENGLÓN 8 MENOS 9)</t>
  </si>
  <si>
    <t>MENOS INGRESOS POR DEVOLUCIONES, REBAJAS, DESCUENTOS</t>
  </si>
  <si>
    <t>MENOS INGRESOS POR EXPORTACIONES</t>
  </si>
  <si>
    <t>MENOS INGRESOS POR VENTA DE ACTIVOS FIJOS</t>
  </si>
  <si>
    <t>MENOS INGRESOS POR ACTIVIDADES EXCLUIDAS O NO SUJETAS Y OTROS INGRESOS NO GRAVADOS</t>
  </si>
  <si>
    <t>MENOS INGRESOS POR OTRAS ACTIVIDADES EXENTAS EN ESTE MUNICIPIO (POR ACUERDO)</t>
  </si>
  <si>
    <t>TOTAL INGRESOS GRAVABLES (RENGLÓN 10 MENOS 11,12,13,14 Y 15)</t>
  </si>
  <si>
    <t>C. DISCRIMINACIÓN DE ACTIVIDADES GRAVADAS</t>
  </si>
  <si>
    <t>ACTIVIDADES GRAVADAS</t>
  </si>
  <si>
    <t>CODIGO</t>
  </si>
  <si>
    <t>INGRESOS GRAVADOS</t>
  </si>
  <si>
    <t>TARIFA (por mil)</t>
  </si>
  <si>
    <t>IMPUESTO</t>
  </si>
  <si>
    <t>ACTIVIDAD 1 (PRINCIPAL)</t>
  </si>
  <si>
    <t>ACTIVIDAD 2</t>
  </si>
  <si>
    <t>ACTIVIDAD 3</t>
  </si>
  <si>
    <t>OTRAS ACTIVIDADES</t>
  </si>
  <si>
    <t>VER DESAGREGACIÓN</t>
  </si>
  <si>
    <t>TOTAL INGRESOS GRAVADOS</t>
  </si>
  <si>
    <t>17. TOTAL IMPUESTO</t>
  </si>
  <si>
    <t>GENERACIÓN DE ENERGIA</t>
  </si>
  <si>
    <t xml:space="preserve">      CAPACIDAD INSTALADA</t>
  </si>
  <si>
    <t>Kw</t>
  </si>
  <si>
    <r>
      <rPr>
        <b/>
        <sz val="7"/>
        <color indexed="8"/>
        <rFont val="Arial Unicode MS"/>
        <family val="2"/>
      </rPr>
      <t>19</t>
    </r>
    <r>
      <rPr>
        <sz val="7"/>
        <color indexed="8"/>
        <rFont val="Arial Unicode MS"/>
        <family val="2"/>
      </rPr>
      <t>. IMP LEY 56 DE 1981</t>
    </r>
  </si>
  <si>
    <t>D. LIQUIDACIÓN PRIVADA</t>
  </si>
  <si>
    <t>TOTAL IMPUESTO DE INDUSTRIA Y COMERCIO (Renglón 17+19)</t>
  </si>
  <si>
    <t>IMPUESTO DE AVISOS Y TABLEROS (15% del renglón 20)</t>
  </si>
  <si>
    <t>PAGO POR UNIDADES COMERCIALES ADICIONALES DEL SECTOR FINANCIERO</t>
  </si>
  <si>
    <r>
      <t>SOBRETASA DE SEGURIDAD (Ley 1421 de 2011) (</t>
    </r>
    <r>
      <rPr>
        <b/>
        <sz val="7"/>
        <color indexed="8"/>
        <rFont val="Arial Unicode MS"/>
        <family val="2"/>
      </rPr>
      <t xml:space="preserve">No aplica </t>
    </r>
    <r>
      <rPr>
        <sz val="7"/>
        <color indexed="8"/>
        <rFont val="Arial Unicode MS"/>
        <family val="2"/>
      </rPr>
      <t>para el municipio de Carmen de Apicalá)</t>
    </r>
  </si>
  <si>
    <t>TOTAL IMPUESTO A CARGO (Renglón 20+21+22+23+24)</t>
  </si>
  <si>
    <t>MENOS VALOR DE EXENCIÓN O EXONERACIÓN SOBRE EL IMPUESTO Y NO SOBRE LOS INGRESOS</t>
  </si>
  <si>
    <t>MENOS RETENCIONES que le practicaron a favor de este municipio o dsitrito en este periodo</t>
  </si>
  <si>
    <t>MENOS AUTORRETENCIONES practicadas a favor de este municipio o distrito en este periodo</t>
  </si>
  <si>
    <t>MENOS ANTICIPO LIQUIDADO EN EL AÑO ANTERIOR</t>
  </si>
  <si>
    <t>SANCIONES: EXTEMPORANEIDAD             CORRECCIÓN                  INEXACTITUD                  OTRA             Cuál______________________</t>
  </si>
  <si>
    <t>MENOS SALDO A FAVOR DEL PERIODO ANTERIOR SIN SOLICITUD DE DEVOLUCIÓN O COMPENSACIÓN</t>
  </si>
  <si>
    <t>TOTAL SALDO A CARGO (Renglón 25-26-27-28-29+30+31-32)</t>
  </si>
  <si>
    <t>TOTAL SALDO A FAVOR (Renglón 25-26-27-28-29+30+31-32) si el resultado es menor a cero</t>
  </si>
  <si>
    <t>E. PAGO</t>
  </si>
  <si>
    <t>VALOR A PAGAR</t>
  </si>
  <si>
    <t>INTERESES DE MORA</t>
  </si>
  <si>
    <t>TOTAL A PAGAR (Renglón 35-36+37)</t>
  </si>
  <si>
    <t>F. FIRMAS</t>
  </si>
  <si>
    <t>FIRMA DEL DECLARANTE</t>
  </si>
  <si>
    <t>FIRMA DEL CONTADOR                  REVISOR FISCAL</t>
  </si>
  <si>
    <t>NOMBRE</t>
  </si>
  <si>
    <t>TP No.</t>
  </si>
  <si>
    <t>ESPACIO PARA CÓDIGO DE BARRAS</t>
  </si>
  <si>
    <t xml:space="preserve">RADICADO Y/O FECHA DE PRESENTACIÓN </t>
  </si>
  <si>
    <t>ESPACIO PARA CÓDIGO QR</t>
  </si>
  <si>
    <t xml:space="preserve">DIRECCION: CARRERA 5 CON CALLE 5 ESQUINA - BARRIO CENTRO TELEFONO : 2478665  </t>
  </si>
  <si>
    <t>C. DISCRIMINACIÓN DE ACTIVIDADES GRAVADAS (OTRAS ACTIVIDADES)</t>
  </si>
  <si>
    <t>ACTIVIDAD 4</t>
  </si>
  <si>
    <t>ACTIVIDAD 5</t>
  </si>
  <si>
    <t>ACTIVIDAD 6</t>
  </si>
  <si>
    <t>ACTIVIDAD 7</t>
  </si>
  <si>
    <t>ACTIVIDAD 8</t>
  </si>
  <si>
    <t>ACTIVIDAD 9</t>
  </si>
  <si>
    <t>ACTIVIDAD 10</t>
  </si>
  <si>
    <t>ACTIVIDAD 11</t>
  </si>
  <si>
    <t>ACTIVIDAD 12</t>
  </si>
  <si>
    <t>ACTIVIDAD 13</t>
  </si>
  <si>
    <t>ACTIVIDAD 14</t>
  </si>
  <si>
    <t>ACTIVIDAD 15</t>
  </si>
  <si>
    <t>RECAUDO CORRESPONSAL BANCOLOMBIA CONVENIO 78225 MUNICIPIO CARMEN DE APICALÁ</t>
  </si>
  <si>
    <r>
      <rPr>
        <b/>
        <sz val="7"/>
        <color indexed="8"/>
        <rFont val="Arial Unicode MS"/>
        <family val="2"/>
      </rPr>
      <t>PAGO MINIMO 2</t>
    </r>
    <r>
      <rPr>
        <sz val="7"/>
        <color indexed="8"/>
        <rFont val="Arial Unicode MS"/>
        <family val="2"/>
      </rPr>
      <t xml:space="preserve"> UVT VIGENCIA - RENGLON 35   (Acuerdo 005 Sept/2016, Art No 55.) PARA VIGENCIA  2022 ES $85.000</t>
    </r>
  </si>
  <si>
    <t>X</t>
  </si>
  <si>
    <t>TOLIMA</t>
  </si>
  <si>
    <t>CARMEN DE APICALÁ</t>
  </si>
  <si>
    <t>ANTICIPO DEL AÑO SIGUIENTE  (En Carmen de Apicala es el 30% del renglón No. 20) Acuerdo 005 Sept/2016, Art No 56.)
016 Dic/2020 ART N°84</t>
  </si>
  <si>
    <r>
      <t>SOBRETASA BOMBERIL  (para el Mpio de Carmen de Apicalá</t>
    </r>
    <r>
      <rPr>
        <b/>
        <sz val="7"/>
        <color indexed="8"/>
        <rFont val="Arial Unicode MS"/>
        <family val="2"/>
      </rPr>
      <t xml:space="preserve"> Si Aplica)</t>
    </r>
    <r>
      <rPr>
        <sz val="7"/>
        <color theme="1"/>
        <rFont val="Arial Unicode MS"/>
        <family val="2"/>
      </rPr>
      <t xml:space="preserve"> 2% del renglon 20</t>
    </r>
  </si>
  <si>
    <t>D.V.</t>
  </si>
  <si>
    <t>forma</t>
  </si>
  <si>
    <t>CONVENIO 78225 DE BANCOLOMBIA ó CUENTA DE AHORROS BANCOLOMBIA 413-669617-88, ya realizado el pago debe enviar el soporte y el formulario al correo: ventanillaunica@alcaldiacarmendeapicala-tolima.gov.co</t>
  </si>
  <si>
    <t>016 DIC/2020 ART 52 PARA VIGENCIA 2025 $ 105,000</t>
  </si>
  <si>
    <t>NO RESPONSABLE DE IVA</t>
  </si>
  <si>
    <t>RECAUDO CUENTA CORRIENTE BANCOLOMBIA 413-804302-13 MUNICIPIO CARMEN DE APICALÁ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</si>
</sst>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Arial Unicode MS"/>
      <family val="2"/>
    </font>
    <font>
      <b/>
      <sz val="14"/>
      <color theme="1"/>
      <name val="Baskerville Old Face"/>
      <family val="1"/>
    </font>
    <font>
      <b/>
      <sz val="9"/>
      <color theme="1"/>
      <name val="Baskerville Old Face"/>
      <family val="1"/>
    </font>
    <font>
      <sz val="6"/>
      <color theme="1"/>
      <name val="Arial Unicode MS"/>
      <family val="2"/>
    </font>
    <font>
      <b/>
      <sz val="10"/>
      <name val="Arial Unicode MS"/>
      <family val="2"/>
    </font>
    <font>
      <sz val="8"/>
      <color theme="1"/>
      <name val="Arial Unicode MS"/>
      <family val="2"/>
    </font>
    <font>
      <b/>
      <sz val="11"/>
      <color theme="1"/>
      <name val="Arial Unicode MS"/>
      <family val="2"/>
    </font>
    <font>
      <sz val="6"/>
      <color indexed="8"/>
      <name val="Arial Unicode MS"/>
      <family val="2"/>
    </font>
    <font>
      <sz val="7"/>
      <color indexed="8"/>
      <name val="Arial Unicode MS"/>
      <family val="2"/>
    </font>
    <font>
      <sz val="9"/>
      <color indexed="55"/>
      <name val="Arial Unicode MS"/>
      <family val="2"/>
    </font>
    <font>
      <b/>
      <sz val="7"/>
      <color theme="1"/>
      <name val="Arial Unicode MS"/>
      <family val="2"/>
    </font>
    <font>
      <b/>
      <sz val="6"/>
      <color theme="1"/>
      <name val="Arial Unicode MS"/>
      <family val="2"/>
    </font>
    <font>
      <sz val="10"/>
      <color theme="1"/>
      <name val="Arial Unicode MS"/>
      <family val="2"/>
    </font>
    <font>
      <b/>
      <sz val="10"/>
      <color theme="1"/>
      <name val="Arial Unicode MS"/>
      <family val="2"/>
    </font>
    <font>
      <u/>
      <sz val="11"/>
      <color theme="10"/>
      <name val="Calibri"/>
      <family val="2"/>
    </font>
    <font>
      <sz val="11"/>
      <color theme="10"/>
      <name val="Calibri"/>
      <family val="2"/>
    </font>
    <font>
      <sz val="10"/>
      <name val="Arial Unicode MS"/>
      <family val="2"/>
    </font>
    <font>
      <b/>
      <sz val="8"/>
      <color theme="1"/>
      <name val="Arial Unicode MS"/>
      <family val="2"/>
    </font>
    <font>
      <sz val="10"/>
      <color rgb="FF0070C0"/>
      <name val="Arial Unicode MS"/>
      <family val="2"/>
    </font>
    <font>
      <b/>
      <sz val="7"/>
      <color indexed="8"/>
      <name val="Arial Unicode MS"/>
      <family val="2"/>
    </font>
    <font>
      <sz val="7"/>
      <name val="Arial Unicode MS"/>
      <family val="2"/>
    </font>
    <font>
      <b/>
      <sz val="10"/>
      <color indexed="8"/>
      <name val="Arial Unicode MS"/>
      <family val="2"/>
    </font>
    <font>
      <sz val="12"/>
      <color theme="1"/>
      <name val="Arial Unicode MS"/>
      <family val="2"/>
    </font>
    <font>
      <sz val="7"/>
      <color theme="0" tint="-0.499984740745262"/>
      <name val="Arial Unicode MS"/>
      <family val="2"/>
    </font>
    <font>
      <sz val="7"/>
      <color theme="0" tint="-0.34998626667073579"/>
      <name val="Arial Unicode MS"/>
      <family val="2"/>
    </font>
    <font>
      <sz val="11"/>
      <color theme="1"/>
      <name val="Bernard MT Condensed"/>
      <family val="1"/>
    </font>
    <font>
      <b/>
      <sz val="10"/>
      <color rgb="FF0070C0"/>
      <name val="Arial Unicode MS"/>
      <family val="2"/>
    </font>
    <font>
      <sz val="7"/>
      <color theme="1"/>
      <name val="Arial Blac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 Unicode MS"/>
      <family val="2"/>
    </font>
    <font>
      <b/>
      <sz val="8"/>
      <color theme="1"/>
      <name val="Arial Unicode MS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24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9" fillId="0" borderId="12" xfId="0" applyFont="1" applyBorder="1" applyAlignment="1">
      <alignment vertical="top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3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12" fillId="2" borderId="26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3" borderId="19" xfId="0" applyFont="1" applyFill="1" applyBorder="1" applyAlignment="1">
      <alignment vertical="center"/>
    </xf>
    <xf numFmtId="0" fontId="12" fillId="2" borderId="26" xfId="0" applyFont="1" applyFill="1" applyBorder="1"/>
    <xf numFmtId="0" fontId="2" fillId="3" borderId="21" xfId="0" applyFont="1" applyFill="1" applyBorder="1" applyAlignment="1">
      <alignment horizontal="center" vertical="center"/>
    </xf>
    <xf numFmtId="3" fontId="12" fillId="2" borderId="21" xfId="0" applyNumberFormat="1" applyFont="1" applyFill="1" applyBorder="1" applyAlignment="1">
      <alignment vertical="center"/>
    </xf>
    <xf numFmtId="3" fontId="14" fillId="4" borderId="13" xfId="0" applyNumberFormat="1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14" fillId="0" borderId="12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1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2" fillId="0" borderId="12" xfId="0" applyFont="1" applyBorder="1"/>
    <xf numFmtId="0" fontId="2" fillId="0" borderId="14" xfId="0" applyFont="1" applyBorder="1"/>
    <xf numFmtId="0" fontId="2" fillId="5" borderId="13" xfId="0" applyFont="1" applyFill="1" applyBorder="1" applyAlignment="1">
      <alignment vertical="center"/>
    </xf>
    <xf numFmtId="0" fontId="2" fillId="5" borderId="12" xfId="0" applyFont="1" applyFill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2" fillId="0" borderId="0" xfId="0" applyFont="1" applyAlignment="1">
      <alignment vertical="top"/>
    </xf>
    <xf numFmtId="0" fontId="2" fillId="0" borderId="16" xfId="0" applyFont="1" applyBorder="1"/>
    <xf numFmtId="0" fontId="2" fillId="0" borderId="24" xfId="0" applyFont="1" applyBorder="1"/>
    <xf numFmtId="0" fontId="2" fillId="0" borderId="15" xfId="0" applyFont="1" applyBorder="1" applyAlignment="1">
      <alignment vertical="top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9" xfId="0" applyFont="1" applyBorder="1"/>
    <xf numFmtId="0" fontId="2" fillId="0" borderId="20" xfId="0" applyFont="1" applyBorder="1"/>
    <xf numFmtId="0" fontId="5" fillId="0" borderId="13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9" fillId="0" borderId="0" xfId="0" applyFont="1"/>
    <xf numFmtId="0" fontId="10" fillId="0" borderId="13" xfId="0" applyFont="1" applyBorder="1" applyAlignment="1">
      <alignment vertical="center"/>
    </xf>
    <xf numFmtId="0" fontId="15" fillId="2" borderId="21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3" fontId="28" fillId="0" borderId="13" xfId="0" applyNumberFormat="1" applyFont="1" applyBorder="1" applyAlignment="1">
      <alignment horizontal="right" vertical="center"/>
    </xf>
    <xf numFmtId="3" fontId="28" fillId="0" borderId="12" xfId="0" applyNumberFormat="1" applyFont="1" applyBorder="1" applyAlignment="1">
      <alignment horizontal="right" vertical="center"/>
    </xf>
    <xf numFmtId="3" fontId="28" fillId="0" borderId="14" xfId="0" applyNumberFormat="1" applyFont="1" applyBorder="1" applyAlignment="1">
      <alignment horizontal="right" vertical="center"/>
    </xf>
    <xf numFmtId="0" fontId="20" fillId="0" borderId="1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165" fontId="20" fillId="0" borderId="13" xfId="0" applyNumberFormat="1" applyFont="1" applyBorder="1" applyAlignment="1">
      <alignment horizontal="right" vertical="center"/>
    </xf>
    <xf numFmtId="0" fontId="20" fillId="0" borderId="12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center"/>
    </xf>
    <xf numFmtId="0" fontId="20" fillId="0" borderId="13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3" fontId="20" fillId="0" borderId="13" xfId="0" applyNumberFormat="1" applyFont="1" applyBorder="1" applyAlignment="1">
      <alignment horizontal="right" vertical="center"/>
    </xf>
    <xf numFmtId="3" fontId="20" fillId="0" borderId="12" xfId="0" applyNumberFormat="1" applyFont="1" applyBorder="1" applyAlignment="1">
      <alignment horizontal="right" vertical="center"/>
    </xf>
    <xf numFmtId="3" fontId="20" fillId="0" borderId="14" xfId="0" applyNumberFormat="1" applyFont="1" applyBorder="1" applyAlignment="1">
      <alignment horizontal="right" vertical="center"/>
    </xf>
    <xf numFmtId="0" fontId="25" fillId="0" borderId="23" xfId="0" applyFont="1" applyBorder="1" applyAlignment="1">
      <alignment horizontal="center" wrapText="1"/>
    </xf>
    <xf numFmtId="0" fontId="0" fillId="0" borderId="16" xfId="0" applyBorder="1"/>
    <xf numFmtId="0" fontId="0" fillId="0" borderId="24" xfId="0" applyBorder="1"/>
    <xf numFmtId="0" fontId="0" fillId="0" borderId="4" xfId="0" applyBorder="1"/>
    <xf numFmtId="0" fontId="0" fillId="0" borderId="0" xfId="0"/>
    <xf numFmtId="0" fontId="0" fillId="0" borderId="25" xfId="0" applyBorder="1"/>
    <xf numFmtId="0" fontId="0" fillId="0" borderId="28" xfId="0" applyBorder="1"/>
    <xf numFmtId="0" fontId="0" fillId="0" borderId="19" xfId="0" applyBorder="1"/>
    <xf numFmtId="0" fontId="0" fillId="0" borderId="29" xfId="0" applyBorder="1"/>
    <xf numFmtId="0" fontId="26" fillId="0" borderId="15" xfId="0" applyFont="1" applyBorder="1" applyAlignment="1">
      <alignment horizontal="center" vertical="top"/>
    </xf>
    <xf numFmtId="0" fontId="26" fillId="0" borderId="16" xfId="0" applyFont="1" applyBorder="1" applyAlignment="1">
      <alignment horizontal="center" vertical="top"/>
    </xf>
    <xf numFmtId="0" fontId="26" fillId="0" borderId="24" xfId="0" applyFont="1" applyBorder="1" applyAlignment="1">
      <alignment horizontal="center" vertical="top"/>
    </xf>
    <xf numFmtId="0" fontId="26" fillId="0" borderId="31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6" fillId="0" borderId="25" xfId="0" applyFont="1" applyBorder="1" applyAlignment="1">
      <alignment horizontal="center" vertical="top"/>
    </xf>
    <xf numFmtId="0" fontId="26" fillId="0" borderId="18" xfId="0" applyFont="1" applyBorder="1" applyAlignment="1">
      <alignment horizontal="center" vertical="top"/>
    </xf>
    <xf numFmtId="0" fontId="26" fillId="0" borderId="19" xfId="0" applyFont="1" applyBorder="1" applyAlignment="1">
      <alignment horizontal="center" vertical="top"/>
    </xf>
    <xf numFmtId="0" fontId="26" fillId="0" borderId="29" xfId="0" applyFont="1" applyBorder="1" applyAlignment="1">
      <alignment horizontal="center" vertical="top"/>
    </xf>
    <xf numFmtId="0" fontId="25" fillId="0" borderId="15" xfId="0" applyFont="1" applyBorder="1" applyAlignment="1">
      <alignment horizontal="center" wrapText="1"/>
    </xf>
    <xf numFmtId="0" fontId="25" fillId="0" borderId="16" xfId="0" applyFont="1" applyBorder="1" applyAlignment="1">
      <alignment horizontal="center" wrapText="1"/>
    </xf>
    <xf numFmtId="0" fontId="25" fillId="0" borderId="17" xfId="0" applyFont="1" applyBorder="1" applyAlignment="1">
      <alignment horizontal="center" wrapText="1"/>
    </xf>
    <xf numFmtId="0" fontId="25" fillId="0" borderId="31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25" fillId="0" borderId="18" xfId="0" applyFont="1" applyBorder="1" applyAlignment="1">
      <alignment horizontal="center" wrapText="1"/>
    </xf>
    <xf numFmtId="0" fontId="25" fillId="0" borderId="19" xfId="0" applyFont="1" applyBorder="1" applyAlignment="1">
      <alignment horizontal="center" wrapText="1"/>
    </xf>
    <xf numFmtId="0" fontId="25" fillId="0" borderId="20" xfId="0" applyFont="1" applyBorder="1" applyAlignment="1">
      <alignment horizontal="center" wrapText="1"/>
    </xf>
    <xf numFmtId="0" fontId="27" fillId="0" borderId="3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textRotation="90" wrapText="1"/>
    </xf>
    <xf numFmtId="0" fontId="12" fillId="0" borderId="25" xfId="0" applyFont="1" applyBorder="1" applyAlignment="1">
      <alignment horizontal="center" vertical="center" textRotation="90" wrapText="1"/>
    </xf>
    <xf numFmtId="0" fontId="12" fillId="0" borderId="18" xfId="0" applyFont="1" applyBorder="1" applyAlignment="1">
      <alignment horizontal="center" vertical="center" textRotation="90" wrapText="1"/>
    </xf>
    <xf numFmtId="0" fontId="12" fillId="0" borderId="29" xfId="0" applyFont="1" applyBorder="1" applyAlignment="1">
      <alignment horizontal="center" vertical="center" textRotation="90" wrapText="1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28" xfId="0" applyFont="1" applyBorder="1" applyAlignment="1">
      <alignment horizontal="center" vertical="center" textRotation="90" wrapText="1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3" fontId="8" fillId="2" borderId="13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5" fillId="0" borderId="23" xfId="0" applyFont="1" applyBorder="1" applyAlignment="1">
      <alignment horizontal="center"/>
    </xf>
    <xf numFmtId="2" fontId="22" fillId="0" borderId="15" xfId="0" applyNumberFormat="1" applyFont="1" applyBorder="1" applyAlignment="1">
      <alignment horizontal="center" wrapText="1"/>
    </xf>
    <xf numFmtId="2" fontId="22" fillId="0" borderId="16" xfId="0" applyNumberFormat="1" applyFont="1" applyBorder="1" applyAlignment="1">
      <alignment horizontal="center" wrapText="1"/>
    </xf>
    <xf numFmtId="2" fontId="22" fillId="0" borderId="17" xfId="0" applyNumberFormat="1" applyFont="1" applyBorder="1" applyAlignment="1">
      <alignment horizontal="center" wrapText="1"/>
    </xf>
    <xf numFmtId="2" fontId="22" fillId="0" borderId="31" xfId="0" applyNumberFormat="1" applyFont="1" applyBorder="1" applyAlignment="1">
      <alignment horizontal="center" wrapText="1"/>
    </xf>
    <xf numFmtId="2" fontId="22" fillId="0" borderId="0" xfId="0" applyNumberFormat="1" applyFont="1" applyAlignment="1">
      <alignment horizontal="center" wrapText="1"/>
    </xf>
    <xf numFmtId="2" fontId="22" fillId="0" borderId="5" xfId="0" applyNumberFormat="1" applyFont="1" applyBorder="1" applyAlignment="1">
      <alignment horizontal="center" wrapText="1"/>
    </xf>
    <xf numFmtId="2" fontId="22" fillId="0" borderId="18" xfId="0" applyNumberFormat="1" applyFont="1" applyBorder="1" applyAlignment="1">
      <alignment horizontal="center" wrapText="1"/>
    </xf>
    <xf numFmtId="2" fontId="22" fillId="0" borderId="19" xfId="0" applyNumberFormat="1" applyFont="1" applyBorder="1" applyAlignment="1">
      <alignment horizontal="center" wrapText="1"/>
    </xf>
    <xf numFmtId="2" fontId="22" fillId="0" borderId="20" xfId="0" applyNumberFormat="1" applyFont="1" applyBorder="1" applyAlignment="1">
      <alignment horizontal="center" wrapText="1"/>
    </xf>
    <xf numFmtId="3" fontId="6" fillId="2" borderId="13" xfId="1" applyNumberFormat="1" applyFont="1" applyFill="1" applyBorder="1" applyAlignment="1">
      <alignment horizontal="right" vertical="center"/>
    </xf>
    <xf numFmtId="3" fontId="6" fillId="2" borderId="12" xfId="1" applyNumberFormat="1" applyFont="1" applyFill="1" applyBorder="1" applyAlignment="1">
      <alignment horizontal="right" vertical="center"/>
    </xf>
    <xf numFmtId="3" fontId="6" fillId="2" borderId="22" xfId="1" applyNumberFormat="1" applyFont="1" applyFill="1" applyBorder="1" applyAlignment="1">
      <alignment horizontal="right" vertical="center"/>
    </xf>
    <xf numFmtId="3" fontId="18" fillId="4" borderId="13" xfId="0" applyNumberFormat="1" applyFont="1" applyFill="1" applyBorder="1" applyAlignment="1">
      <alignment horizontal="right" vertical="center"/>
    </xf>
    <xf numFmtId="3" fontId="18" fillId="4" borderId="12" xfId="0" applyNumberFormat="1" applyFont="1" applyFill="1" applyBorder="1" applyAlignment="1">
      <alignment horizontal="right" vertical="center"/>
    </xf>
    <xf numFmtId="3" fontId="18" fillId="4" borderId="22" xfId="0" applyNumberFormat="1" applyFont="1" applyFill="1" applyBorder="1" applyAlignment="1">
      <alignment horizontal="right" vertical="center"/>
    </xf>
    <xf numFmtId="0" fontId="12" fillId="0" borderId="23" xfId="0" applyFont="1" applyBorder="1" applyAlignment="1">
      <alignment horizontal="center" vertical="center" textRotation="90" wrapText="1"/>
    </xf>
    <xf numFmtId="0" fontId="12" fillId="0" borderId="24" xfId="0" applyFont="1" applyBorder="1" applyAlignment="1">
      <alignment horizontal="center" vertical="center" textRotation="90" wrapText="1"/>
    </xf>
    <xf numFmtId="3" fontId="18" fillId="4" borderId="13" xfId="1" applyNumberFormat="1" applyFont="1" applyFill="1" applyBorder="1" applyAlignment="1">
      <alignment horizontal="right" vertical="center"/>
    </xf>
    <xf numFmtId="3" fontId="18" fillId="4" borderId="12" xfId="1" applyNumberFormat="1" applyFont="1" applyFill="1" applyBorder="1" applyAlignment="1">
      <alignment horizontal="right" vertical="center"/>
    </xf>
    <xf numFmtId="3" fontId="18" fillId="4" borderId="22" xfId="1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12" fillId="0" borderId="30" xfId="0" applyFont="1" applyBorder="1" applyAlignment="1">
      <alignment horizontal="center" vertical="center" textRotation="90" wrapText="1"/>
    </xf>
    <xf numFmtId="0" fontId="12" fillId="0" borderId="21" xfId="0" applyFont="1" applyBorder="1" applyAlignment="1">
      <alignment horizontal="center" vertical="center" textRotation="90" wrapText="1"/>
    </xf>
    <xf numFmtId="3" fontId="6" fillId="2" borderId="13" xfId="0" applyNumberFormat="1" applyFont="1" applyFill="1" applyBorder="1" applyAlignment="1">
      <alignment horizontal="right" vertical="center"/>
    </xf>
    <xf numFmtId="3" fontId="6" fillId="2" borderId="12" xfId="0" applyNumberFormat="1" applyFont="1" applyFill="1" applyBorder="1" applyAlignment="1">
      <alignment horizontal="right" vertical="center"/>
    </xf>
    <xf numFmtId="3" fontId="6" fillId="2" borderId="22" xfId="0" applyNumberFormat="1" applyFont="1" applyFill="1" applyBorder="1" applyAlignment="1">
      <alignment horizontal="right" vertical="center"/>
    </xf>
    <xf numFmtId="3" fontId="6" fillId="4" borderId="13" xfId="1" applyNumberFormat="1" applyFont="1" applyFill="1" applyBorder="1" applyAlignment="1">
      <alignment horizontal="right" vertical="center"/>
    </xf>
    <xf numFmtId="3" fontId="6" fillId="4" borderId="12" xfId="1" applyNumberFormat="1" applyFont="1" applyFill="1" applyBorder="1" applyAlignment="1">
      <alignment horizontal="right" vertical="center"/>
    </xf>
    <xf numFmtId="3" fontId="6" fillId="4" borderId="22" xfId="1" applyNumberFormat="1" applyFont="1" applyFill="1" applyBorder="1" applyAlignment="1">
      <alignment horizontal="right" vertical="center"/>
    </xf>
    <xf numFmtId="0" fontId="19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6" fillId="4" borderId="13" xfId="0" applyNumberFormat="1" applyFont="1" applyFill="1" applyBorder="1" applyAlignment="1">
      <alignment horizontal="right" vertical="center"/>
    </xf>
    <xf numFmtId="3" fontId="6" fillId="4" borderId="12" xfId="0" applyNumberFormat="1" applyFont="1" applyFill="1" applyBorder="1" applyAlignment="1">
      <alignment horizontal="right" vertical="center"/>
    </xf>
    <xf numFmtId="3" fontId="6" fillId="4" borderId="22" xfId="0" applyNumberFormat="1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3" fontId="8" fillId="2" borderId="12" xfId="0" applyNumberFormat="1" applyFont="1" applyFill="1" applyBorder="1" applyAlignment="1">
      <alignment horizontal="center" vertical="center"/>
    </xf>
    <xf numFmtId="3" fontId="8" fillId="2" borderId="14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32" fillId="2" borderId="13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  <xf numFmtId="0" fontId="16" fillId="2" borderId="13" xfId="2" applyFill="1" applyBorder="1" applyAlignment="1" applyProtection="1">
      <alignment horizontal="left" vertical="center"/>
    </xf>
    <xf numFmtId="0" fontId="17" fillId="2" borderId="12" xfId="2" applyFont="1" applyFill="1" applyBorder="1" applyAlignment="1" applyProtection="1">
      <alignment horizontal="left" vertical="center"/>
    </xf>
    <xf numFmtId="0" fontId="17" fillId="2" borderId="14" xfId="2" applyFont="1" applyFill="1" applyBorder="1" applyAlignment="1" applyProtection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14" fontId="8" fillId="0" borderId="1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5" borderId="21" xfId="0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</xdr:colOff>
      <xdr:row>7</xdr:row>
      <xdr:rowOff>123826</xdr:rowOff>
    </xdr:from>
    <xdr:to>
      <xdr:col>19</xdr:col>
      <xdr:colOff>180975</xdr:colOff>
      <xdr:row>7</xdr:row>
      <xdr:rowOff>257176</xdr:rowOff>
    </xdr:to>
    <xdr:sp macro="" textlink="">
      <xdr:nvSpPr>
        <xdr:cNvPr id="2" name="64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495801" y="2047876"/>
          <a:ext cx="18097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CO" sz="600"/>
            <a:t>1</a:t>
          </a:r>
        </a:p>
      </xdr:txBody>
    </xdr:sp>
    <xdr:clientData/>
  </xdr:twoCellAnchor>
  <xdr:twoCellAnchor>
    <xdr:from>
      <xdr:col>20</xdr:col>
      <xdr:colOff>123825</xdr:colOff>
      <xdr:row>7</xdr:row>
      <xdr:rowOff>114301</xdr:rowOff>
    </xdr:from>
    <xdr:to>
      <xdr:col>21</xdr:col>
      <xdr:colOff>76200</xdr:colOff>
      <xdr:row>7</xdr:row>
      <xdr:rowOff>247651</xdr:rowOff>
    </xdr:to>
    <xdr:sp macro="" textlink="">
      <xdr:nvSpPr>
        <xdr:cNvPr id="3" name="65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876800" y="2038351"/>
          <a:ext cx="171450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CO" sz="600"/>
            <a:t>2</a:t>
          </a:r>
        </a:p>
      </xdr:txBody>
    </xdr:sp>
    <xdr:clientData/>
  </xdr:twoCellAnchor>
  <xdr:twoCellAnchor>
    <xdr:from>
      <xdr:col>22</xdr:col>
      <xdr:colOff>95251</xdr:colOff>
      <xdr:row>7</xdr:row>
      <xdr:rowOff>95251</xdr:rowOff>
    </xdr:from>
    <xdr:to>
      <xdr:col>23</xdr:col>
      <xdr:colOff>38100</xdr:colOff>
      <xdr:row>7</xdr:row>
      <xdr:rowOff>247651</xdr:rowOff>
    </xdr:to>
    <xdr:sp macro="" textlink="">
      <xdr:nvSpPr>
        <xdr:cNvPr id="4" name="66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86376" y="2019301"/>
          <a:ext cx="161924" cy="15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CO" sz="600"/>
            <a:t>3</a:t>
          </a:r>
        </a:p>
      </xdr:txBody>
    </xdr:sp>
    <xdr:clientData/>
  </xdr:twoCellAnchor>
  <xdr:twoCellAnchor>
    <xdr:from>
      <xdr:col>23</xdr:col>
      <xdr:colOff>220666</xdr:colOff>
      <xdr:row>7</xdr:row>
      <xdr:rowOff>123826</xdr:rowOff>
    </xdr:from>
    <xdr:to>
      <xdr:col>24</xdr:col>
      <xdr:colOff>144465</xdr:colOff>
      <xdr:row>7</xdr:row>
      <xdr:rowOff>257176</xdr:rowOff>
    </xdr:to>
    <xdr:sp macro="" textlink="">
      <xdr:nvSpPr>
        <xdr:cNvPr id="5" name="67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630866" y="2047876"/>
          <a:ext cx="14287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CO" sz="600"/>
            <a:t>4</a:t>
          </a:r>
        </a:p>
      </xdr:txBody>
    </xdr:sp>
    <xdr:clientData/>
  </xdr:twoCellAnchor>
  <xdr:twoCellAnchor>
    <xdr:from>
      <xdr:col>25</xdr:col>
      <xdr:colOff>139702</xdr:colOff>
      <xdr:row>7</xdr:row>
      <xdr:rowOff>104776</xdr:rowOff>
    </xdr:from>
    <xdr:to>
      <xdr:col>26</xdr:col>
      <xdr:colOff>44451</xdr:colOff>
      <xdr:row>7</xdr:row>
      <xdr:rowOff>257176</xdr:rowOff>
    </xdr:to>
    <xdr:sp macro="" textlink="">
      <xdr:nvSpPr>
        <xdr:cNvPr id="6" name="68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988052" y="2028826"/>
          <a:ext cx="161924" cy="15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CO" sz="600"/>
            <a:t>5</a:t>
          </a:r>
        </a:p>
      </xdr:txBody>
    </xdr:sp>
    <xdr:clientData/>
  </xdr:twoCellAnchor>
  <xdr:twoCellAnchor>
    <xdr:from>
      <xdr:col>27</xdr:col>
      <xdr:colOff>90492</xdr:colOff>
      <xdr:row>7</xdr:row>
      <xdr:rowOff>114300</xdr:rowOff>
    </xdr:from>
    <xdr:to>
      <xdr:col>28</xdr:col>
      <xdr:colOff>46041</xdr:colOff>
      <xdr:row>7</xdr:row>
      <xdr:rowOff>257175</xdr:rowOff>
    </xdr:to>
    <xdr:sp macro="" textlink="">
      <xdr:nvSpPr>
        <xdr:cNvPr id="7" name="69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405567" y="2038350"/>
          <a:ext cx="165099" cy="142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CO" sz="600"/>
            <a:t>6</a:t>
          </a:r>
        </a:p>
      </xdr:txBody>
    </xdr:sp>
    <xdr:clientData/>
  </xdr:twoCellAnchor>
  <xdr:twoCellAnchor>
    <xdr:from>
      <xdr:col>29</xdr:col>
      <xdr:colOff>3179</xdr:colOff>
      <xdr:row>7</xdr:row>
      <xdr:rowOff>114301</xdr:rowOff>
    </xdr:from>
    <xdr:to>
      <xdr:col>29</xdr:col>
      <xdr:colOff>161928</xdr:colOff>
      <xdr:row>7</xdr:row>
      <xdr:rowOff>247651</xdr:rowOff>
    </xdr:to>
    <xdr:sp macro="" textlink="">
      <xdr:nvSpPr>
        <xdr:cNvPr id="8" name="70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737354" y="2038351"/>
          <a:ext cx="158749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600"/>
            <a:t>X</a:t>
          </a:r>
        </a:p>
      </xdr:txBody>
    </xdr:sp>
    <xdr:clientData/>
  </xdr:twoCellAnchor>
  <xdr:twoCellAnchor>
    <xdr:from>
      <xdr:col>22</xdr:col>
      <xdr:colOff>28576</xdr:colOff>
      <xdr:row>50</xdr:row>
      <xdr:rowOff>19051</xdr:rowOff>
    </xdr:from>
    <xdr:to>
      <xdr:col>22</xdr:col>
      <xdr:colOff>171450</xdr:colOff>
      <xdr:row>50</xdr:row>
      <xdr:rowOff>152401</xdr:rowOff>
    </xdr:to>
    <xdr:sp macro="" textlink="">
      <xdr:nvSpPr>
        <xdr:cNvPr id="9" name="73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219701" y="11001376"/>
          <a:ext cx="142874" cy="1333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endParaRPr lang="es-CO" sz="600"/>
        </a:p>
      </xdr:txBody>
    </xdr:sp>
    <xdr:clientData/>
  </xdr:twoCellAnchor>
  <xdr:twoCellAnchor>
    <xdr:from>
      <xdr:col>27</xdr:col>
      <xdr:colOff>19051</xdr:colOff>
      <xdr:row>50</xdr:row>
      <xdr:rowOff>19051</xdr:rowOff>
    </xdr:from>
    <xdr:to>
      <xdr:col>27</xdr:col>
      <xdr:colOff>161925</xdr:colOff>
      <xdr:row>50</xdr:row>
      <xdr:rowOff>152401</xdr:rowOff>
    </xdr:to>
    <xdr:sp macro="" textlink="">
      <xdr:nvSpPr>
        <xdr:cNvPr id="10" name="74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334126" y="11001376"/>
          <a:ext cx="142874" cy="1333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endParaRPr lang="es-CO" sz="600"/>
        </a:p>
      </xdr:txBody>
    </xdr:sp>
    <xdr:clientData/>
  </xdr:twoCellAnchor>
  <xdr:twoCellAnchor>
    <xdr:from>
      <xdr:col>12</xdr:col>
      <xdr:colOff>276226</xdr:colOff>
      <xdr:row>42</xdr:row>
      <xdr:rowOff>28576</xdr:rowOff>
    </xdr:from>
    <xdr:to>
      <xdr:col>13</xdr:col>
      <xdr:colOff>85725</xdr:colOff>
      <xdr:row>42</xdr:row>
      <xdr:rowOff>161926</xdr:rowOff>
    </xdr:to>
    <xdr:sp macro="" textlink="">
      <xdr:nvSpPr>
        <xdr:cNvPr id="11" name="78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019426" y="9410701"/>
          <a:ext cx="142874" cy="1333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endParaRPr lang="es-CO" sz="600"/>
        </a:p>
      </xdr:txBody>
    </xdr:sp>
    <xdr:clientData/>
  </xdr:twoCellAnchor>
  <xdr:twoCellAnchor>
    <xdr:from>
      <xdr:col>16</xdr:col>
      <xdr:colOff>295275</xdr:colOff>
      <xdr:row>42</xdr:row>
      <xdr:rowOff>30165</xdr:rowOff>
    </xdr:from>
    <xdr:to>
      <xdr:col>17</xdr:col>
      <xdr:colOff>133350</xdr:colOff>
      <xdr:row>42</xdr:row>
      <xdr:rowOff>152401</xdr:rowOff>
    </xdr:to>
    <xdr:sp macro="" textlink="">
      <xdr:nvSpPr>
        <xdr:cNvPr id="12" name="79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000500" y="9507540"/>
          <a:ext cx="209550" cy="122236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lang="es-CO" sz="600"/>
        </a:p>
      </xdr:txBody>
    </xdr:sp>
    <xdr:clientData/>
  </xdr:twoCellAnchor>
  <xdr:twoCellAnchor>
    <xdr:from>
      <xdr:col>9</xdr:col>
      <xdr:colOff>142876</xdr:colOff>
      <xdr:row>42</xdr:row>
      <xdr:rowOff>38101</xdr:rowOff>
    </xdr:from>
    <xdr:to>
      <xdr:col>10</xdr:col>
      <xdr:colOff>38100</xdr:colOff>
      <xdr:row>42</xdr:row>
      <xdr:rowOff>171451</xdr:rowOff>
    </xdr:to>
    <xdr:sp macro="" textlink="">
      <xdr:nvSpPr>
        <xdr:cNvPr id="14" name="93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152651" y="9420226"/>
          <a:ext cx="142874" cy="1333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endParaRPr lang="es-CO" sz="600"/>
        </a:p>
      </xdr:txBody>
    </xdr:sp>
    <xdr:clientData/>
  </xdr:twoCellAnchor>
  <xdr:twoCellAnchor>
    <xdr:from>
      <xdr:col>19</xdr:col>
      <xdr:colOff>114301</xdr:colOff>
      <xdr:row>42</xdr:row>
      <xdr:rowOff>28576</xdr:rowOff>
    </xdr:from>
    <xdr:to>
      <xdr:col>20</xdr:col>
      <xdr:colOff>0</xdr:colOff>
      <xdr:row>42</xdr:row>
      <xdr:rowOff>161926</xdr:rowOff>
    </xdr:to>
    <xdr:sp macro="" textlink="">
      <xdr:nvSpPr>
        <xdr:cNvPr id="17" name="26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610101" y="9505951"/>
          <a:ext cx="142874" cy="1333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endParaRPr lang="es-CO" sz="600"/>
        </a:p>
      </xdr:txBody>
    </xdr:sp>
    <xdr:clientData/>
  </xdr:twoCellAnchor>
  <xdr:twoCellAnchor>
    <xdr:from>
      <xdr:col>9</xdr:col>
      <xdr:colOff>142876</xdr:colOff>
      <xdr:row>42</xdr:row>
      <xdr:rowOff>38101</xdr:rowOff>
    </xdr:from>
    <xdr:to>
      <xdr:col>10</xdr:col>
      <xdr:colOff>38100</xdr:colOff>
      <xdr:row>42</xdr:row>
      <xdr:rowOff>171451</xdr:rowOff>
    </xdr:to>
    <xdr:sp macro="" textlink="">
      <xdr:nvSpPr>
        <xdr:cNvPr id="18" name="27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152651" y="9420226"/>
          <a:ext cx="142874" cy="1333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endParaRPr lang="es-CO" sz="600"/>
        </a:p>
      </xdr:txBody>
    </xdr:sp>
    <xdr:clientData/>
  </xdr:twoCellAnchor>
  <xdr:twoCellAnchor editAs="oneCell">
    <xdr:from>
      <xdr:col>0</xdr:col>
      <xdr:colOff>47625</xdr:colOff>
      <xdr:row>0</xdr:row>
      <xdr:rowOff>19050</xdr:rowOff>
    </xdr:from>
    <xdr:to>
      <xdr:col>5</xdr:col>
      <xdr:colOff>209550</xdr:colOff>
      <xdr:row>3</xdr:row>
      <xdr:rowOff>266700</xdr:rowOff>
    </xdr:to>
    <xdr:pic>
      <xdr:nvPicPr>
        <xdr:cNvPr id="19" name="Imagen 18" descr="http://2.bp.blogspot.com/-_DQ3AQTU0_I/T4IJAWJiTTI/AAAAAAAAAC4/ND1aRl2NzT0/s320/escudocarems%5B1%5D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19050"/>
          <a:ext cx="1238250" cy="11715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2"/>
  <sheetViews>
    <sheetView showGridLines="0" tabSelected="1" view="pageBreakPreview" zoomScaleNormal="100" zoomScaleSheetLayoutView="100" workbookViewId="0">
      <selection activeCell="T11" sqref="T11"/>
    </sheetView>
  </sheetViews>
  <sheetFormatPr baseColWidth="10" defaultColWidth="3.140625" defaultRowHeight="9"/>
  <cols>
    <col min="1" max="4" width="3.140625" style="4" customWidth="1"/>
    <col min="5" max="5" width="3.5703125" style="4" customWidth="1"/>
    <col min="6" max="6" width="3.42578125" style="4" customWidth="1"/>
    <col min="7" max="7" width="3.5703125" style="4" customWidth="1"/>
    <col min="8" max="8" width="3.42578125" style="4" customWidth="1"/>
    <col min="9" max="9" width="3.5703125" style="4" customWidth="1"/>
    <col min="10" max="11" width="3.7109375" style="4" customWidth="1"/>
    <col min="12" max="12" width="3.5703125" style="4" customWidth="1"/>
    <col min="13" max="13" width="5" style="4" customWidth="1"/>
    <col min="14" max="16" width="3.140625" style="4" customWidth="1"/>
    <col min="17" max="17" width="5.5703125" style="4" customWidth="1"/>
    <col min="18" max="19" width="3.140625" style="4" customWidth="1"/>
    <col min="20" max="20" width="3.85546875" style="4" customWidth="1"/>
    <col min="21" max="25" width="3.28515625" style="4" customWidth="1"/>
    <col min="26" max="26" width="3.85546875" style="4" customWidth="1"/>
    <col min="27" max="30" width="3.140625" style="4" customWidth="1"/>
    <col min="31" max="31" width="4.7109375" style="4" customWidth="1"/>
    <col min="32" max="40" width="3.140625" style="4"/>
    <col min="41" max="41" width="5.28515625" style="4" bestFit="1" customWidth="1"/>
    <col min="42" max="43" width="3.140625" style="4"/>
    <col min="44" max="44" width="5.28515625" style="4" bestFit="1" customWidth="1"/>
    <col min="45" max="16384" width="3.140625" style="4"/>
  </cols>
  <sheetData>
    <row r="1" spans="1:41" ht="24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</row>
    <row r="2" spans="1:41" ht="21.75" customHeight="1">
      <c r="A2" s="5"/>
      <c r="H2" s="227" t="s">
        <v>0</v>
      </c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AE2" s="6"/>
    </row>
    <row r="3" spans="1:41" ht="26.25" customHeight="1">
      <c r="A3" s="5"/>
      <c r="H3" s="227" t="s">
        <v>1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AE3" s="6"/>
    </row>
    <row r="4" spans="1:41" ht="25.5" customHeight="1" thickBo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9"/>
    </row>
    <row r="5" spans="1:41" ht="25.5" customHeight="1">
      <c r="A5" s="228" t="s">
        <v>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30"/>
      <c r="Z5" s="230"/>
      <c r="AA5" s="230"/>
      <c r="AB5" s="230"/>
      <c r="AC5" s="230"/>
      <c r="AD5" s="230"/>
      <c r="AE5" s="231"/>
      <c r="AO5"/>
    </row>
    <row r="6" spans="1:41" ht="14.25" customHeight="1">
      <c r="A6" s="232" t="s">
        <v>3</v>
      </c>
      <c r="B6" s="233"/>
      <c r="C6" s="233"/>
      <c r="D6" s="233"/>
      <c r="E6" s="233"/>
      <c r="F6" s="206" t="s">
        <v>95</v>
      </c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7"/>
      <c r="Y6" s="234" t="s">
        <v>4</v>
      </c>
      <c r="Z6" s="235"/>
      <c r="AA6" s="235"/>
      <c r="AB6" s="235"/>
      <c r="AC6" s="235"/>
      <c r="AD6" s="235"/>
      <c r="AE6" s="236"/>
    </row>
    <row r="7" spans="1:41" ht="13.5" customHeight="1">
      <c r="A7" s="232" t="s">
        <v>5</v>
      </c>
      <c r="B7" s="233"/>
      <c r="C7" s="233"/>
      <c r="D7" s="233"/>
      <c r="E7" s="233"/>
      <c r="F7" s="237" t="s">
        <v>94</v>
      </c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9"/>
      <c r="Y7" s="240">
        <v>46112</v>
      </c>
      <c r="Z7" s="241"/>
      <c r="AA7" s="241"/>
      <c r="AB7" s="241"/>
      <c r="AC7" s="241"/>
      <c r="AD7" s="241"/>
      <c r="AE7" s="242"/>
    </row>
    <row r="8" spans="1:41" ht="21" customHeight="1">
      <c r="A8" s="10" t="s">
        <v>6</v>
      </c>
      <c r="B8" s="11"/>
      <c r="C8" s="11"/>
      <c r="D8" s="11"/>
      <c r="E8" s="192">
        <v>2025</v>
      </c>
      <c r="F8" s="136"/>
      <c r="G8" s="137"/>
      <c r="H8" s="12" t="s">
        <v>7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3"/>
      <c r="Z8" s="13"/>
      <c r="AA8" s="13"/>
      <c r="AB8" s="13"/>
      <c r="AC8" s="13"/>
      <c r="AD8" s="13"/>
      <c r="AE8" s="14"/>
    </row>
    <row r="9" spans="1:41" ht="18" customHeight="1">
      <c r="A9" s="15" t="s">
        <v>8</v>
      </c>
      <c r="B9" s="16"/>
      <c r="C9" s="16"/>
      <c r="D9" s="16"/>
      <c r="E9" s="16"/>
      <c r="F9" s="16"/>
      <c r="G9" s="16"/>
      <c r="H9" s="16"/>
      <c r="I9" s="17"/>
      <c r="J9" s="16"/>
      <c r="K9" s="16"/>
      <c r="L9" s="16"/>
      <c r="M9" s="18" t="s">
        <v>93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9"/>
    </row>
    <row r="10" spans="1:41" ht="46.5" customHeight="1">
      <c r="A10" s="157" t="s">
        <v>9</v>
      </c>
      <c r="B10" s="158"/>
      <c r="C10" s="20">
        <v>1</v>
      </c>
      <c r="D10" s="183" t="s">
        <v>10</v>
      </c>
      <c r="E10" s="184"/>
      <c r="F10" s="184"/>
      <c r="G10" s="184"/>
      <c r="H10" s="184"/>
      <c r="I10" s="184"/>
      <c r="J10" s="185"/>
      <c r="K10" s="193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5"/>
    </row>
    <row r="11" spans="1:41" ht="17.25" customHeight="1">
      <c r="A11" s="127"/>
      <c r="B11" s="121"/>
      <c r="C11" s="20">
        <v>2</v>
      </c>
      <c r="D11" s="21" t="s">
        <v>11</v>
      </c>
      <c r="E11" s="72"/>
      <c r="F11" s="23" t="s">
        <v>12</v>
      </c>
      <c r="G11" s="22"/>
      <c r="H11" s="24" t="s">
        <v>13</v>
      </c>
      <c r="I11" s="25"/>
      <c r="J11" s="26" t="s">
        <v>14</v>
      </c>
      <c r="K11" s="27"/>
      <c r="L11" s="28" t="s">
        <v>15</v>
      </c>
      <c r="M11" s="135"/>
      <c r="N11" s="196"/>
      <c r="O11" s="196"/>
      <c r="P11" s="196"/>
      <c r="Q11" s="196"/>
      <c r="R11" s="197"/>
      <c r="S11" s="73" t="s">
        <v>98</v>
      </c>
      <c r="T11" s="71"/>
      <c r="U11" s="198" t="s">
        <v>16</v>
      </c>
      <c r="V11" s="199"/>
      <c r="W11" s="200"/>
      <c r="X11" s="29"/>
      <c r="Y11" s="16"/>
      <c r="Z11" s="16"/>
      <c r="AA11" s="16"/>
      <c r="AB11" s="16"/>
      <c r="AC11" s="16"/>
      <c r="AD11" s="16"/>
      <c r="AE11" s="19"/>
    </row>
    <row r="12" spans="1:41" ht="17.25" customHeight="1">
      <c r="A12" s="127"/>
      <c r="B12" s="121"/>
      <c r="C12" s="201">
        <v>3</v>
      </c>
      <c r="D12" s="21" t="s">
        <v>17</v>
      </c>
      <c r="E12" s="30"/>
      <c r="F12" s="30"/>
      <c r="G12" s="30"/>
      <c r="H12" s="30"/>
      <c r="I12" s="30"/>
      <c r="J12" s="203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5"/>
    </row>
    <row r="13" spans="1:41" ht="15.75" customHeight="1">
      <c r="A13" s="127"/>
      <c r="B13" s="121"/>
      <c r="C13" s="202"/>
      <c r="D13" s="31" t="s">
        <v>18</v>
      </c>
      <c r="E13" s="32"/>
      <c r="F13" s="32"/>
      <c r="G13" s="32"/>
      <c r="H13" s="32"/>
      <c r="I13" s="32"/>
      <c r="J13" s="32"/>
      <c r="K13" s="32"/>
      <c r="L13" s="206"/>
      <c r="M13" s="204"/>
      <c r="N13" s="204"/>
      <c r="O13" s="204"/>
      <c r="P13" s="204"/>
      <c r="Q13" s="204"/>
      <c r="R13" s="204"/>
      <c r="S13" s="204"/>
      <c r="T13" s="207"/>
      <c r="U13" s="31" t="s">
        <v>19</v>
      </c>
      <c r="V13" s="32"/>
      <c r="W13" s="32"/>
      <c r="X13" s="32"/>
      <c r="Y13" s="206"/>
      <c r="Z13" s="204"/>
      <c r="AA13" s="204"/>
      <c r="AB13" s="204"/>
      <c r="AC13" s="204"/>
      <c r="AD13" s="204"/>
      <c r="AE13" s="205"/>
      <c r="AO13"/>
    </row>
    <row r="14" spans="1:41" ht="10.5" customHeight="1">
      <c r="A14" s="127"/>
      <c r="B14" s="121"/>
      <c r="C14" s="201">
        <v>4</v>
      </c>
      <c r="D14" s="33" t="s">
        <v>20</v>
      </c>
      <c r="E14" s="34"/>
      <c r="F14" s="34"/>
      <c r="G14" s="35"/>
      <c r="H14" s="36"/>
      <c r="I14" s="208" t="s">
        <v>21</v>
      </c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10"/>
      <c r="U14" s="211" t="s">
        <v>22</v>
      </c>
      <c r="V14" s="212"/>
      <c r="W14" s="212"/>
      <c r="X14" s="212"/>
      <c r="Y14" s="212"/>
      <c r="Z14" s="213"/>
      <c r="AA14" s="211" t="s">
        <v>23</v>
      </c>
      <c r="AB14" s="212"/>
      <c r="AC14" s="212"/>
      <c r="AD14" s="212"/>
      <c r="AE14" s="214"/>
    </row>
    <row r="15" spans="1:41" ht="21" customHeight="1">
      <c r="A15" s="128"/>
      <c r="B15" s="123"/>
      <c r="C15" s="202"/>
      <c r="D15" s="215"/>
      <c r="E15" s="216"/>
      <c r="F15" s="216"/>
      <c r="G15" s="216"/>
      <c r="H15" s="217"/>
      <c r="I15" s="218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20"/>
      <c r="U15" s="221"/>
      <c r="V15" s="222"/>
      <c r="W15" s="222"/>
      <c r="X15" s="222"/>
      <c r="Y15" s="222"/>
      <c r="Z15" s="223"/>
      <c r="AA15" s="224" t="s">
        <v>102</v>
      </c>
      <c r="AB15" s="225"/>
      <c r="AC15" s="225"/>
      <c r="AD15" s="225"/>
      <c r="AE15" s="226"/>
    </row>
    <row r="16" spans="1:41" ht="15.75" customHeight="1">
      <c r="A16" s="157" t="s">
        <v>24</v>
      </c>
      <c r="B16" s="158"/>
      <c r="C16" s="17">
        <v>8</v>
      </c>
      <c r="D16" s="37" t="s">
        <v>25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38"/>
      <c r="AA16" s="151">
        <v>0</v>
      </c>
      <c r="AB16" s="152"/>
      <c r="AC16" s="152"/>
      <c r="AD16" s="152"/>
      <c r="AE16" s="153"/>
    </row>
    <row r="17" spans="1:37" ht="15.75" customHeight="1">
      <c r="A17" s="127"/>
      <c r="B17" s="121"/>
      <c r="C17" s="39">
        <v>9</v>
      </c>
      <c r="D17" s="31"/>
      <c r="E17" s="16" t="s">
        <v>26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40"/>
      <c r="AA17" s="159"/>
      <c r="AB17" s="160"/>
      <c r="AC17" s="160"/>
      <c r="AD17" s="160"/>
      <c r="AE17" s="161"/>
    </row>
    <row r="18" spans="1:37" ht="15.75" customHeight="1">
      <c r="A18" s="127"/>
      <c r="B18" s="121"/>
      <c r="C18" s="17">
        <v>10</v>
      </c>
      <c r="D18" s="37" t="s">
        <v>27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38"/>
      <c r="AA18" s="151">
        <f>+AA16-AA17</f>
        <v>0</v>
      </c>
      <c r="AB18" s="152"/>
      <c r="AC18" s="152"/>
      <c r="AD18" s="152"/>
      <c r="AE18" s="153"/>
    </row>
    <row r="19" spans="1:37" ht="15.75" customHeight="1">
      <c r="A19" s="127"/>
      <c r="B19" s="121"/>
      <c r="C19" s="39">
        <v>11</v>
      </c>
      <c r="D19" s="31"/>
      <c r="E19" s="16" t="s">
        <v>28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40"/>
      <c r="AA19" s="159"/>
      <c r="AB19" s="160"/>
      <c r="AC19" s="160"/>
      <c r="AD19" s="160"/>
      <c r="AE19" s="161"/>
    </row>
    <row r="20" spans="1:37" ht="15.75" customHeight="1">
      <c r="A20" s="127"/>
      <c r="B20" s="121"/>
      <c r="C20" s="39">
        <v>12</v>
      </c>
      <c r="D20" s="31"/>
      <c r="E20" s="16" t="s">
        <v>29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40"/>
      <c r="AA20" s="154"/>
      <c r="AB20" s="155"/>
      <c r="AC20" s="155"/>
      <c r="AD20" s="155"/>
      <c r="AE20" s="156"/>
    </row>
    <row r="21" spans="1:37" ht="15.75" customHeight="1">
      <c r="A21" s="127"/>
      <c r="B21" s="121"/>
      <c r="C21" s="39">
        <v>13</v>
      </c>
      <c r="D21" s="31"/>
      <c r="E21" s="16" t="s">
        <v>30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40"/>
      <c r="AA21" s="159"/>
      <c r="AB21" s="160"/>
      <c r="AC21" s="160"/>
      <c r="AD21" s="160"/>
      <c r="AE21" s="161"/>
      <c r="AK21"/>
    </row>
    <row r="22" spans="1:37" ht="15.75" customHeight="1">
      <c r="A22" s="127"/>
      <c r="B22" s="121"/>
      <c r="C22" s="39">
        <v>14</v>
      </c>
      <c r="D22" s="31"/>
      <c r="E22" s="16" t="s">
        <v>31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40"/>
      <c r="AA22" s="154"/>
      <c r="AB22" s="155"/>
      <c r="AC22" s="155"/>
      <c r="AD22" s="155"/>
      <c r="AE22" s="156"/>
      <c r="AI22"/>
    </row>
    <row r="23" spans="1:37" ht="15.75" customHeight="1">
      <c r="A23" s="127"/>
      <c r="B23" s="121"/>
      <c r="C23" s="39">
        <v>15</v>
      </c>
      <c r="D23" s="31"/>
      <c r="E23" s="16" t="s">
        <v>32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40"/>
      <c r="AA23" s="154"/>
      <c r="AB23" s="155"/>
      <c r="AC23" s="155"/>
      <c r="AD23" s="155"/>
      <c r="AE23" s="156"/>
    </row>
    <row r="24" spans="1:37" ht="15.75" customHeight="1">
      <c r="A24" s="128"/>
      <c r="B24" s="123"/>
      <c r="C24" s="17">
        <v>16</v>
      </c>
      <c r="D24" s="37" t="s">
        <v>33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41"/>
      <c r="W24" s="41"/>
      <c r="X24" s="41"/>
      <c r="Y24" s="41"/>
      <c r="Z24" s="42"/>
      <c r="AA24" s="151">
        <f>+AA16</f>
        <v>0</v>
      </c>
      <c r="AB24" s="152"/>
      <c r="AC24" s="152"/>
      <c r="AD24" s="152"/>
      <c r="AE24" s="153"/>
    </row>
    <row r="25" spans="1:37" ht="15.75" customHeight="1">
      <c r="A25" s="157" t="s">
        <v>34</v>
      </c>
      <c r="B25" s="158"/>
      <c r="C25" s="173" t="s">
        <v>35</v>
      </c>
      <c r="D25" s="174"/>
      <c r="E25" s="174"/>
      <c r="F25" s="174"/>
      <c r="G25" s="174"/>
      <c r="H25" s="174"/>
      <c r="I25" s="175"/>
      <c r="J25" s="173" t="s">
        <v>36</v>
      </c>
      <c r="K25" s="174"/>
      <c r="L25" s="174"/>
      <c r="M25" s="175"/>
      <c r="N25" s="173" t="s">
        <v>37</v>
      </c>
      <c r="O25" s="174"/>
      <c r="P25" s="174"/>
      <c r="Q25" s="174"/>
      <c r="R25" s="174"/>
      <c r="S25" s="174"/>
      <c r="T25" s="174"/>
      <c r="U25" s="175"/>
      <c r="V25" s="173" t="s">
        <v>38</v>
      </c>
      <c r="W25" s="174"/>
      <c r="X25" s="174"/>
      <c r="Y25" s="174"/>
      <c r="Z25" s="175"/>
      <c r="AA25" s="174" t="s">
        <v>39</v>
      </c>
      <c r="AB25" s="174"/>
      <c r="AC25" s="174"/>
      <c r="AD25" s="174"/>
      <c r="AE25" s="176"/>
    </row>
    <row r="26" spans="1:37" ht="15.75" customHeight="1">
      <c r="A26" s="127"/>
      <c r="B26" s="121"/>
      <c r="C26" s="31" t="s">
        <v>40</v>
      </c>
      <c r="D26" s="16"/>
      <c r="E26" s="16"/>
      <c r="F26" s="16"/>
      <c r="G26" s="16"/>
      <c r="H26" s="16"/>
      <c r="I26" s="40"/>
      <c r="J26" s="80">
        <v>0</v>
      </c>
      <c r="K26" s="81"/>
      <c r="L26" s="81"/>
      <c r="M26" s="82"/>
      <c r="N26" s="177">
        <f>+AA24</f>
        <v>0</v>
      </c>
      <c r="O26" s="178"/>
      <c r="P26" s="178"/>
      <c r="Q26" s="178"/>
      <c r="R26" s="178"/>
      <c r="S26" s="178"/>
      <c r="T26" s="178"/>
      <c r="U26" s="179"/>
      <c r="V26" s="180">
        <v>0</v>
      </c>
      <c r="W26" s="181"/>
      <c r="X26" s="181"/>
      <c r="Y26" s="181"/>
      <c r="Z26" s="182"/>
      <c r="AA26" s="189">
        <f>+N26*V26/1000</f>
        <v>0</v>
      </c>
      <c r="AB26" s="190"/>
      <c r="AC26" s="190"/>
      <c r="AD26" s="190"/>
      <c r="AE26" s="191"/>
    </row>
    <row r="27" spans="1:37" ht="15.75" customHeight="1">
      <c r="A27" s="127"/>
      <c r="B27" s="121"/>
      <c r="C27" s="31" t="s">
        <v>41</v>
      </c>
      <c r="D27" s="16"/>
      <c r="E27" s="16"/>
      <c r="F27" s="16"/>
      <c r="G27" s="16"/>
      <c r="H27" s="16"/>
      <c r="I27" s="40"/>
      <c r="J27" s="80"/>
      <c r="K27" s="81"/>
      <c r="L27" s="81"/>
      <c r="M27" s="82"/>
      <c r="N27" s="177"/>
      <c r="O27" s="178"/>
      <c r="P27" s="178"/>
      <c r="Q27" s="178"/>
      <c r="R27" s="178"/>
      <c r="S27" s="178"/>
      <c r="T27" s="178"/>
      <c r="U27" s="179"/>
      <c r="V27" s="180"/>
      <c r="W27" s="181"/>
      <c r="X27" s="181"/>
      <c r="Y27" s="181"/>
      <c r="Z27" s="182"/>
      <c r="AA27" s="189">
        <f>+N27*V27/1000</f>
        <v>0</v>
      </c>
      <c r="AB27" s="190"/>
      <c r="AC27" s="190"/>
      <c r="AD27" s="190"/>
      <c r="AE27" s="191"/>
    </row>
    <row r="28" spans="1:37" ht="15.75" customHeight="1">
      <c r="A28" s="127"/>
      <c r="B28" s="121"/>
      <c r="C28" s="31" t="s">
        <v>42</v>
      </c>
      <c r="D28" s="16"/>
      <c r="E28" s="16"/>
      <c r="F28" s="16"/>
      <c r="G28" s="16"/>
      <c r="H28" s="16"/>
      <c r="I28" s="40"/>
      <c r="J28" s="80"/>
      <c r="K28" s="81"/>
      <c r="L28" s="81"/>
      <c r="M28" s="82"/>
      <c r="N28" s="83"/>
      <c r="O28" s="84"/>
      <c r="P28" s="84"/>
      <c r="Q28" s="84"/>
      <c r="R28" s="84"/>
      <c r="S28" s="84"/>
      <c r="T28" s="84"/>
      <c r="U28" s="85"/>
      <c r="V28" s="86"/>
      <c r="W28" s="87"/>
      <c r="X28" s="87"/>
      <c r="Y28" s="87"/>
      <c r="Z28" s="88"/>
      <c r="AA28" s="154"/>
      <c r="AB28" s="155"/>
      <c r="AC28" s="155"/>
      <c r="AD28" s="155"/>
      <c r="AE28" s="156"/>
    </row>
    <row r="29" spans="1:37" ht="15.75" customHeight="1">
      <c r="A29" s="127"/>
      <c r="B29" s="121"/>
      <c r="C29" s="21" t="s">
        <v>43</v>
      </c>
      <c r="D29" s="30"/>
      <c r="E29" s="30"/>
      <c r="F29" s="30"/>
      <c r="G29" s="30"/>
      <c r="H29" s="30"/>
      <c r="I29" s="43"/>
      <c r="J29" s="183" t="s">
        <v>44</v>
      </c>
      <c r="K29" s="184"/>
      <c r="L29" s="184"/>
      <c r="M29" s="185"/>
      <c r="N29" s="162"/>
      <c r="O29" s="163"/>
      <c r="P29" s="163"/>
      <c r="Q29" s="163"/>
      <c r="R29" s="163"/>
      <c r="S29" s="163"/>
      <c r="T29" s="163"/>
      <c r="U29" s="164"/>
      <c r="V29" s="186"/>
      <c r="W29" s="187"/>
      <c r="X29" s="187"/>
      <c r="Y29" s="187"/>
      <c r="Z29" s="188"/>
      <c r="AA29" s="154"/>
      <c r="AB29" s="155"/>
      <c r="AC29" s="155"/>
      <c r="AD29" s="155"/>
      <c r="AE29" s="156"/>
    </row>
    <row r="30" spans="1:37" ht="15.75" customHeight="1">
      <c r="A30" s="127"/>
      <c r="B30" s="121"/>
      <c r="C30" s="44" t="s">
        <v>45</v>
      </c>
      <c r="D30" s="16"/>
      <c r="E30" s="16"/>
      <c r="F30" s="16"/>
      <c r="G30" s="16"/>
      <c r="H30" s="16"/>
      <c r="I30" s="16"/>
      <c r="J30" s="45"/>
      <c r="K30" s="45"/>
      <c r="L30" s="45"/>
      <c r="M30" s="46"/>
      <c r="N30" s="83"/>
      <c r="O30" s="84"/>
      <c r="P30" s="84"/>
      <c r="Q30" s="84"/>
      <c r="R30" s="84"/>
      <c r="S30" s="84"/>
      <c r="T30" s="84"/>
      <c r="U30" s="85"/>
      <c r="V30" s="44" t="s">
        <v>46</v>
      </c>
      <c r="W30" s="16"/>
      <c r="X30" s="16"/>
      <c r="Y30" s="16"/>
      <c r="Z30" s="40"/>
      <c r="AA30" s="168">
        <f>+AA26+AA27</f>
        <v>0</v>
      </c>
      <c r="AB30" s="168"/>
      <c r="AC30" s="168"/>
      <c r="AD30" s="168"/>
      <c r="AE30" s="169"/>
    </row>
    <row r="31" spans="1:37" ht="15.75" customHeight="1">
      <c r="A31" s="127"/>
      <c r="B31" s="121"/>
      <c r="C31" s="39">
        <v>18</v>
      </c>
      <c r="D31" s="31" t="s">
        <v>47</v>
      </c>
      <c r="E31" s="16"/>
      <c r="F31" s="16"/>
      <c r="G31" s="16"/>
      <c r="H31" s="16"/>
      <c r="I31" s="16"/>
      <c r="J31" s="16"/>
      <c r="K31" s="16" t="s">
        <v>48</v>
      </c>
      <c r="L31" s="16"/>
      <c r="M31" s="16"/>
      <c r="N31" s="16"/>
      <c r="O31" s="16"/>
      <c r="P31" s="16"/>
      <c r="Q31" s="162" t="s">
        <v>49</v>
      </c>
      <c r="R31" s="163"/>
      <c r="S31" s="163"/>
      <c r="T31" s="163"/>
      <c r="U31" s="164"/>
      <c r="V31" s="31" t="s">
        <v>50</v>
      </c>
      <c r="W31" s="16"/>
      <c r="X31" s="16"/>
      <c r="Y31" s="16"/>
      <c r="Z31" s="40"/>
      <c r="AA31" s="154"/>
      <c r="AB31" s="155"/>
      <c r="AC31" s="155"/>
      <c r="AD31" s="155"/>
      <c r="AE31" s="156"/>
    </row>
    <row r="32" spans="1:37" ht="15.75" customHeight="1">
      <c r="A32" s="165" t="s">
        <v>51</v>
      </c>
      <c r="B32" s="166"/>
      <c r="C32" s="17">
        <v>20</v>
      </c>
      <c r="D32" s="37" t="s">
        <v>52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38"/>
      <c r="AA32" s="167">
        <f>+AA30</f>
        <v>0</v>
      </c>
      <c r="AB32" s="168"/>
      <c r="AC32" s="168"/>
      <c r="AD32" s="168"/>
      <c r="AE32" s="169"/>
    </row>
    <row r="33" spans="1:31" ht="15.75" customHeight="1">
      <c r="A33" s="165"/>
      <c r="B33" s="166"/>
      <c r="C33" s="39">
        <f t="shared" ref="C33:C46" si="0">+C32+1</f>
        <v>21</v>
      </c>
      <c r="D33" s="31" t="s">
        <v>53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40"/>
      <c r="AA33" s="170">
        <f>+AA30*0.15</f>
        <v>0</v>
      </c>
      <c r="AB33" s="171"/>
      <c r="AC33" s="171"/>
      <c r="AD33" s="171"/>
      <c r="AE33" s="172"/>
    </row>
    <row r="34" spans="1:31" ht="15.75" customHeight="1">
      <c r="A34" s="165"/>
      <c r="B34" s="166"/>
      <c r="C34" s="39">
        <f t="shared" si="0"/>
        <v>22</v>
      </c>
      <c r="D34" s="31" t="s">
        <v>54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40"/>
      <c r="AA34" s="154"/>
      <c r="AB34" s="155"/>
      <c r="AC34" s="155"/>
      <c r="AD34" s="155"/>
      <c r="AE34" s="156"/>
    </row>
    <row r="35" spans="1:31" ht="15.75" customHeight="1">
      <c r="A35" s="165"/>
      <c r="B35" s="166"/>
      <c r="C35" s="39">
        <f t="shared" si="0"/>
        <v>23</v>
      </c>
      <c r="D35" s="47" t="s">
        <v>97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0"/>
      <c r="AA35" s="159">
        <f>+AA32*0.02</f>
        <v>0</v>
      </c>
      <c r="AB35" s="160"/>
      <c r="AC35" s="160"/>
      <c r="AD35" s="160"/>
      <c r="AE35" s="161"/>
    </row>
    <row r="36" spans="1:31" ht="15.75" customHeight="1">
      <c r="A36" s="165"/>
      <c r="B36" s="166"/>
      <c r="C36" s="39">
        <f t="shared" si="0"/>
        <v>24</v>
      </c>
      <c r="D36" s="31" t="s">
        <v>55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40"/>
      <c r="AA36" s="154"/>
      <c r="AB36" s="155"/>
      <c r="AC36" s="155"/>
      <c r="AD36" s="155"/>
      <c r="AE36" s="156"/>
    </row>
    <row r="37" spans="1:31" ht="15.75" customHeight="1">
      <c r="A37" s="165"/>
      <c r="B37" s="166"/>
      <c r="C37" s="17">
        <f t="shared" si="0"/>
        <v>25</v>
      </c>
      <c r="D37" s="37" t="s">
        <v>56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38"/>
      <c r="AA37" s="151">
        <f>+AA32+AA33+AA35</f>
        <v>0</v>
      </c>
      <c r="AB37" s="152"/>
      <c r="AC37" s="152"/>
      <c r="AD37" s="152"/>
      <c r="AE37" s="153"/>
    </row>
    <row r="38" spans="1:31" ht="15.75" customHeight="1">
      <c r="A38" s="165"/>
      <c r="B38" s="166"/>
      <c r="C38" s="39">
        <f t="shared" si="0"/>
        <v>26</v>
      </c>
      <c r="D38" s="31"/>
      <c r="E38" s="16" t="s">
        <v>57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40"/>
      <c r="AA38" s="154"/>
      <c r="AB38" s="155"/>
      <c r="AC38" s="155"/>
      <c r="AD38" s="155"/>
      <c r="AE38" s="156"/>
    </row>
    <row r="39" spans="1:31" ht="15.75" customHeight="1">
      <c r="A39" s="165"/>
      <c r="B39" s="166"/>
      <c r="C39" s="39">
        <f t="shared" si="0"/>
        <v>27</v>
      </c>
      <c r="D39" s="31"/>
      <c r="E39" s="16" t="s">
        <v>58</v>
      </c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40"/>
      <c r="AA39" s="154">
        <v>0</v>
      </c>
      <c r="AB39" s="155"/>
      <c r="AC39" s="155"/>
      <c r="AD39" s="155"/>
      <c r="AE39" s="156"/>
    </row>
    <row r="40" spans="1:31" ht="15.75" customHeight="1">
      <c r="A40" s="165"/>
      <c r="B40" s="166"/>
      <c r="C40" s="39">
        <f t="shared" si="0"/>
        <v>28</v>
      </c>
      <c r="D40" s="31"/>
      <c r="E40" s="16" t="s">
        <v>59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40"/>
      <c r="AA40" s="154"/>
      <c r="AB40" s="155"/>
      <c r="AC40" s="155"/>
      <c r="AD40" s="155"/>
      <c r="AE40" s="156"/>
    </row>
    <row r="41" spans="1:31" ht="15.75" customHeight="1">
      <c r="A41" s="165"/>
      <c r="B41" s="166"/>
      <c r="C41" s="39">
        <f t="shared" si="0"/>
        <v>29</v>
      </c>
      <c r="D41" s="31"/>
      <c r="E41" s="16" t="s">
        <v>60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40"/>
      <c r="AA41" s="159">
        <v>0</v>
      </c>
      <c r="AB41" s="160"/>
      <c r="AC41" s="160"/>
      <c r="AD41" s="160"/>
      <c r="AE41" s="161"/>
    </row>
    <row r="42" spans="1:31" ht="18" customHeight="1">
      <c r="A42" s="165"/>
      <c r="B42" s="166"/>
      <c r="C42" s="39">
        <f t="shared" si="0"/>
        <v>30</v>
      </c>
      <c r="D42" s="74" t="s">
        <v>96</v>
      </c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159">
        <f>+AA32*0.3</f>
        <v>0</v>
      </c>
      <c r="AB42" s="160"/>
      <c r="AC42" s="160"/>
      <c r="AD42" s="160"/>
      <c r="AE42" s="161"/>
    </row>
    <row r="43" spans="1:31" ht="15.75" customHeight="1">
      <c r="A43" s="165"/>
      <c r="B43" s="166"/>
      <c r="C43" s="39">
        <f t="shared" si="0"/>
        <v>31</v>
      </c>
      <c r="D43" s="31" t="s">
        <v>61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40"/>
      <c r="AA43" s="154">
        <v>0</v>
      </c>
      <c r="AB43" s="155"/>
      <c r="AC43" s="155"/>
      <c r="AD43" s="155"/>
      <c r="AE43" s="156"/>
    </row>
    <row r="44" spans="1:31" ht="15.75" customHeight="1">
      <c r="A44" s="165"/>
      <c r="B44" s="166"/>
      <c r="C44" s="39">
        <f t="shared" si="0"/>
        <v>32</v>
      </c>
      <c r="D44" s="31"/>
      <c r="E44" s="16" t="s">
        <v>62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40"/>
      <c r="AA44" s="154"/>
      <c r="AB44" s="155"/>
      <c r="AC44" s="155"/>
      <c r="AD44" s="155"/>
      <c r="AE44" s="156"/>
    </row>
    <row r="45" spans="1:31" ht="15.75" customHeight="1">
      <c r="A45" s="165"/>
      <c r="B45" s="166"/>
      <c r="C45" s="39">
        <f t="shared" si="0"/>
        <v>33</v>
      </c>
      <c r="D45" s="37" t="s">
        <v>63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38"/>
      <c r="AA45" s="151">
        <f>+AA37+AA42+AA43-AA41-AA39-AA40-AA38</f>
        <v>0</v>
      </c>
      <c r="AB45" s="152"/>
      <c r="AC45" s="152"/>
      <c r="AD45" s="152"/>
      <c r="AE45" s="153"/>
    </row>
    <row r="46" spans="1:31" ht="15.75" customHeight="1">
      <c r="A46" s="165"/>
      <c r="B46" s="166"/>
      <c r="C46" s="39">
        <f t="shared" si="0"/>
        <v>34</v>
      </c>
      <c r="D46" s="31" t="s">
        <v>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40"/>
      <c r="AA46" s="154"/>
      <c r="AB46" s="155"/>
      <c r="AC46" s="155"/>
      <c r="AD46" s="155"/>
      <c r="AE46" s="156"/>
    </row>
    <row r="47" spans="1:31" ht="15.75" customHeight="1">
      <c r="A47" s="157" t="s">
        <v>65</v>
      </c>
      <c r="B47" s="158"/>
      <c r="C47" s="39">
        <v>35</v>
      </c>
      <c r="D47" s="37" t="s">
        <v>66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38"/>
      <c r="AA47" s="151">
        <f>+AA45</f>
        <v>0</v>
      </c>
      <c r="AB47" s="152"/>
      <c r="AC47" s="152"/>
      <c r="AD47" s="152"/>
      <c r="AE47" s="153"/>
    </row>
    <row r="48" spans="1:31" ht="15.75" customHeight="1">
      <c r="A48" s="127"/>
      <c r="B48" s="121"/>
      <c r="C48" s="39">
        <v>36</v>
      </c>
      <c r="D48" s="70" t="s">
        <v>92</v>
      </c>
      <c r="E48" s="16"/>
      <c r="F48" s="16"/>
      <c r="G48" s="16"/>
      <c r="H48" s="16"/>
      <c r="I48" s="16"/>
      <c r="J48" s="16"/>
      <c r="K48" s="16"/>
      <c r="L48" s="16"/>
      <c r="M48" s="16"/>
      <c r="N48" s="16" t="s">
        <v>101</v>
      </c>
      <c r="O48" s="16"/>
      <c r="Q48" s="16"/>
      <c r="S48" s="16"/>
      <c r="T48" s="49"/>
      <c r="U48" s="16"/>
      <c r="V48" s="16"/>
      <c r="W48" s="16"/>
      <c r="X48" s="16"/>
      <c r="Y48" s="16"/>
      <c r="Z48" s="40"/>
      <c r="AA48" s="154">
        <v>0</v>
      </c>
      <c r="AB48" s="155"/>
      <c r="AC48" s="155"/>
      <c r="AD48" s="155"/>
      <c r="AE48" s="156"/>
    </row>
    <row r="49" spans="1:32" ht="15.75" customHeight="1">
      <c r="A49" s="127"/>
      <c r="B49" s="121"/>
      <c r="C49" s="39">
        <v>37</v>
      </c>
      <c r="D49" s="31" t="s">
        <v>67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40"/>
      <c r="AA49" s="154">
        <v>0</v>
      </c>
      <c r="AB49" s="155"/>
      <c r="AC49" s="155"/>
      <c r="AD49" s="155"/>
      <c r="AE49" s="156"/>
    </row>
    <row r="50" spans="1:32" ht="15.75" customHeight="1">
      <c r="A50" s="127"/>
      <c r="B50" s="121"/>
      <c r="C50" s="50">
        <v>38</v>
      </c>
      <c r="D50" s="51" t="s">
        <v>68</v>
      </c>
      <c r="E50" s="52"/>
      <c r="F50" s="52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4"/>
      <c r="AA50" s="151">
        <f>+AA47+AA49</f>
        <v>0</v>
      </c>
      <c r="AB50" s="152"/>
      <c r="AC50" s="152"/>
      <c r="AD50" s="152"/>
      <c r="AE50" s="153"/>
    </row>
    <row r="51" spans="1:32" ht="12.75" customHeight="1">
      <c r="A51" s="127" t="s">
        <v>69</v>
      </c>
      <c r="B51" s="121"/>
      <c r="C51" s="55" t="s">
        <v>70</v>
      </c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7"/>
      <c r="R51" s="58" t="s">
        <v>71</v>
      </c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9"/>
    </row>
    <row r="52" spans="1:32" ht="35.25" customHeight="1">
      <c r="A52" s="127"/>
      <c r="B52" s="121"/>
      <c r="C52" s="60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2"/>
      <c r="R52" s="60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3"/>
    </row>
    <row r="53" spans="1:32" ht="18.75" customHeight="1">
      <c r="A53" s="127"/>
      <c r="B53" s="121"/>
      <c r="C53" s="64" t="s">
        <v>72</v>
      </c>
      <c r="D53" s="45"/>
      <c r="E53" s="129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1"/>
      <c r="R53" s="64" t="s">
        <v>72</v>
      </c>
      <c r="S53" s="16"/>
      <c r="T53" s="132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4"/>
    </row>
    <row r="54" spans="1:32" ht="21.75" customHeight="1">
      <c r="A54" s="128"/>
      <c r="B54" s="123"/>
      <c r="C54" s="65" t="s">
        <v>11</v>
      </c>
      <c r="D54" s="66"/>
      <c r="E54" s="67" t="s">
        <v>14</v>
      </c>
      <c r="F54" s="66"/>
      <c r="G54" s="67" t="s">
        <v>13</v>
      </c>
      <c r="H54" s="66"/>
      <c r="I54" s="16"/>
      <c r="J54" s="135"/>
      <c r="K54" s="136"/>
      <c r="L54" s="136"/>
      <c r="M54" s="136"/>
      <c r="N54" s="136"/>
      <c r="O54" s="136"/>
      <c r="P54" s="136"/>
      <c r="Q54" s="137"/>
      <c r="R54" s="65" t="s">
        <v>11</v>
      </c>
      <c r="S54" s="66"/>
      <c r="T54" s="67" t="s">
        <v>14</v>
      </c>
      <c r="U54" s="66"/>
      <c r="V54" s="16" t="s">
        <v>73</v>
      </c>
      <c r="W54" s="16"/>
      <c r="X54" s="138"/>
      <c r="Y54" s="139"/>
      <c r="Z54" s="139"/>
      <c r="AA54" s="139"/>
      <c r="AB54" s="139"/>
      <c r="AC54" s="139"/>
      <c r="AD54" s="139"/>
      <c r="AE54" s="140"/>
      <c r="AF54" s="68"/>
    </row>
    <row r="55" spans="1:32" ht="11.25" hidden="1" customHeight="1">
      <c r="A55" s="141" t="s">
        <v>74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4"/>
      <c r="R55" s="142" t="s">
        <v>75</v>
      </c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4"/>
    </row>
    <row r="56" spans="1:32" ht="9" hidden="1" customHeight="1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  <c r="R56" s="145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7"/>
    </row>
    <row r="57" spans="1:32" ht="9.75" hidden="1" customHeight="1">
      <c r="A57" s="98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100"/>
      <c r="R57" s="148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50"/>
    </row>
    <row r="58" spans="1:32" ht="15.75" hidden="1" customHeight="1">
      <c r="A58" s="92" t="s">
        <v>76</v>
      </c>
      <c r="B58" s="93"/>
      <c r="C58" s="93"/>
      <c r="D58" s="93"/>
      <c r="E58" s="94"/>
      <c r="F58" s="101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3"/>
      <c r="R58" s="110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2"/>
    </row>
    <row r="59" spans="1:32" ht="15.75" hidden="1" customHeight="1">
      <c r="A59" s="95"/>
      <c r="B59" s="96"/>
      <c r="C59" s="96"/>
      <c r="D59" s="96"/>
      <c r="E59" s="97"/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13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5"/>
    </row>
    <row r="60" spans="1:32" ht="26.25" hidden="1" customHeight="1">
      <c r="A60" s="98"/>
      <c r="B60" s="99"/>
      <c r="C60" s="99"/>
      <c r="D60" s="99"/>
      <c r="E60" s="100"/>
      <c r="F60" s="107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9"/>
      <c r="R60" s="116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8"/>
    </row>
    <row r="61" spans="1:32" ht="15.75" hidden="1" customHeight="1" thickBot="1">
      <c r="A61" s="7"/>
      <c r="B61" s="8"/>
      <c r="C61" s="119" t="s">
        <v>77</v>
      </c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8"/>
      <c r="AE61" s="9"/>
    </row>
    <row r="62" spans="1:32" ht="15.75" hidden="1" customHeight="1">
      <c r="A62" s="120" t="s">
        <v>78</v>
      </c>
      <c r="B62" s="121"/>
      <c r="C62" s="124" t="s">
        <v>35</v>
      </c>
      <c r="D62" s="125"/>
      <c r="E62" s="125"/>
      <c r="F62" s="125"/>
      <c r="G62" s="125"/>
      <c r="H62" s="125"/>
      <c r="I62" s="126"/>
      <c r="J62" s="124" t="s">
        <v>36</v>
      </c>
      <c r="K62" s="125"/>
      <c r="L62" s="125"/>
      <c r="M62" s="126"/>
      <c r="N62" s="124" t="s">
        <v>37</v>
      </c>
      <c r="O62" s="125"/>
      <c r="P62" s="125"/>
      <c r="Q62" s="125"/>
      <c r="R62" s="125"/>
      <c r="S62" s="125"/>
      <c r="T62" s="125"/>
      <c r="U62" s="126"/>
      <c r="V62" s="124" t="s">
        <v>38</v>
      </c>
      <c r="W62" s="125"/>
      <c r="X62" s="125"/>
      <c r="Y62" s="125"/>
      <c r="Z62" s="126"/>
      <c r="AA62" s="125" t="s">
        <v>39</v>
      </c>
      <c r="AB62" s="125"/>
      <c r="AC62" s="125"/>
      <c r="AD62" s="125"/>
      <c r="AE62" s="126"/>
    </row>
    <row r="63" spans="1:32" ht="15.75" hidden="1" customHeight="1">
      <c r="A63" s="120"/>
      <c r="B63" s="121"/>
      <c r="C63" s="31" t="s">
        <v>79</v>
      </c>
      <c r="D63" s="16"/>
      <c r="E63" s="16"/>
      <c r="F63" s="16"/>
      <c r="G63" s="16"/>
      <c r="H63" s="16"/>
      <c r="I63" s="40"/>
      <c r="J63" s="80"/>
      <c r="K63" s="81"/>
      <c r="L63" s="81"/>
      <c r="M63" s="82"/>
      <c r="N63" s="83"/>
      <c r="O63" s="84"/>
      <c r="P63" s="84"/>
      <c r="Q63" s="84"/>
      <c r="R63" s="84"/>
      <c r="S63" s="84"/>
      <c r="T63" s="84"/>
      <c r="U63" s="85"/>
      <c r="V63" s="86"/>
      <c r="W63" s="87"/>
      <c r="X63" s="87"/>
      <c r="Y63" s="87"/>
      <c r="Z63" s="88"/>
      <c r="AA63" s="89"/>
      <c r="AB63" s="90"/>
      <c r="AC63" s="90"/>
      <c r="AD63" s="90"/>
      <c r="AE63" s="91"/>
    </row>
    <row r="64" spans="1:32" ht="15.75" hidden="1" customHeight="1">
      <c r="A64" s="120"/>
      <c r="B64" s="121"/>
      <c r="C64" s="31" t="s">
        <v>80</v>
      </c>
      <c r="D64" s="16"/>
      <c r="E64" s="16"/>
      <c r="F64" s="16"/>
      <c r="G64" s="16"/>
      <c r="H64" s="16"/>
      <c r="I64" s="40"/>
      <c r="J64" s="80"/>
      <c r="K64" s="81"/>
      <c r="L64" s="81"/>
      <c r="M64" s="82"/>
      <c r="N64" s="83"/>
      <c r="O64" s="84"/>
      <c r="P64" s="84"/>
      <c r="Q64" s="84"/>
      <c r="R64" s="84"/>
      <c r="S64" s="84"/>
      <c r="T64" s="84"/>
      <c r="U64" s="85"/>
      <c r="V64" s="86"/>
      <c r="W64" s="87"/>
      <c r="X64" s="87"/>
      <c r="Y64" s="87"/>
      <c r="Z64" s="88"/>
      <c r="AA64" s="89"/>
      <c r="AB64" s="90"/>
      <c r="AC64" s="90"/>
      <c r="AD64" s="90"/>
      <c r="AE64" s="91"/>
    </row>
    <row r="65" spans="1:31" ht="15.75" hidden="1" customHeight="1">
      <c r="A65" s="120"/>
      <c r="B65" s="121"/>
      <c r="C65" s="31" t="s">
        <v>81</v>
      </c>
      <c r="D65" s="16"/>
      <c r="E65" s="16"/>
      <c r="F65" s="16"/>
      <c r="G65" s="16"/>
      <c r="H65" s="16"/>
      <c r="I65" s="40"/>
      <c r="J65" s="80"/>
      <c r="K65" s="81"/>
      <c r="L65" s="81"/>
      <c r="M65" s="82"/>
      <c r="N65" s="83"/>
      <c r="O65" s="84"/>
      <c r="P65" s="84"/>
      <c r="Q65" s="84"/>
      <c r="R65" s="84"/>
      <c r="S65" s="84"/>
      <c r="T65" s="84"/>
      <c r="U65" s="85"/>
      <c r="V65" s="86"/>
      <c r="W65" s="87"/>
      <c r="X65" s="87"/>
      <c r="Y65" s="87"/>
      <c r="Z65" s="88"/>
      <c r="AA65" s="89"/>
      <c r="AB65" s="90"/>
      <c r="AC65" s="90"/>
      <c r="AD65" s="90"/>
      <c r="AE65" s="91"/>
    </row>
    <row r="66" spans="1:31" ht="15.75" hidden="1" customHeight="1">
      <c r="A66" s="120"/>
      <c r="B66" s="121"/>
      <c r="C66" s="31" t="s">
        <v>82</v>
      </c>
      <c r="D66" s="30"/>
      <c r="E66" s="30"/>
      <c r="F66" s="30"/>
      <c r="G66" s="30"/>
      <c r="H66" s="30"/>
      <c r="I66" s="43"/>
      <c r="J66" s="80"/>
      <c r="K66" s="81"/>
      <c r="L66" s="81"/>
      <c r="M66" s="82"/>
      <c r="N66" s="83"/>
      <c r="O66" s="84"/>
      <c r="P66" s="84"/>
      <c r="Q66" s="84"/>
      <c r="R66" s="84"/>
      <c r="S66" s="84"/>
      <c r="T66" s="84"/>
      <c r="U66" s="85"/>
      <c r="V66" s="86"/>
      <c r="W66" s="87"/>
      <c r="X66" s="87"/>
      <c r="Y66" s="87"/>
      <c r="Z66" s="88"/>
      <c r="AA66" s="89"/>
      <c r="AB66" s="90"/>
      <c r="AC66" s="90"/>
      <c r="AD66" s="90"/>
      <c r="AE66" s="91"/>
    </row>
    <row r="67" spans="1:31" ht="15.75" hidden="1" customHeight="1">
      <c r="A67" s="120"/>
      <c r="B67" s="121"/>
      <c r="C67" s="31" t="s">
        <v>83</v>
      </c>
      <c r="D67" s="30"/>
      <c r="E67" s="30"/>
      <c r="F67" s="30"/>
      <c r="G67" s="30"/>
      <c r="H67" s="30"/>
      <c r="I67" s="43"/>
      <c r="J67" s="80"/>
      <c r="K67" s="81"/>
      <c r="L67" s="81"/>
      <c r="M67" s="82"/>
      <c r="N67" s="83"/>
      <c r="O67" s="84"/>
      <c r="P67" s="84"/>
      <c r="Q67" s="84"/>
      <c r="R67" s="84"/>
      <c r="S67" s="84"/>
      <c r="T67" s="84"/>
      <c r="U67" s="85"/>
      <c r="V67" s="86"/>
      <c r="W67" s="87"/>
      <c r="X67" s="87"/>
      <c r="Y67" s="87"/>
      <c r="Z67" s="88"/>
      <c r="AA67" s="89"/>
      <c r="AB67" s="90"/>
      <c r="AC67" s="90"/>
      <c r="AD67" s="90"/>
      <c r="AE67" s="91"/>
    </row>
    <row r="68" spans="1:31" ht="15.75" hidden="1" customHeight="1">
      <c r="A68" s="120"/>
      <c r="B68" s="121"/>
      <c r="C68" s="31" t="s">
        <v>84</v>
      </c>
      <c r="D68" s="30"/>
      <c r="E68" s="30"/>
      <c r="F68" s="30"/>
      <c r="G68" s="30"/>
      <c r="H68" s="30"/>
      <c r="I68" s="43"/>
      <c r="J68" s="80"/>
      <c r="K68" s="81"/>
      <c r="L68" s="81"/>
      <c r="M68" s="82"/>
      <c r="N68" s="83"/>
      <c r="O68" s="84"/>
      <c r="P68" s="84"/>
      <c r="Q68" s="84"/>
      <c r="R68" s="84"/>
      <c r="S68" s="84"/>
      <c r="T68" s="84"/>
      <c r="U68" s="85"/>
      <c r="V68" s="86"/>
      <c r="W68" s="87"/>
      <c r="X68" s="87"/>
      <c r="Y68" s="87"/>
      <c r="Z68" s="88"/>
      <c r="AA68" s="89"/>
      <c r="AB68" s="90"/>
      <c r="AC68" s="90"/>
      <c r="AD68" s="90"/>
      <c r="AE68" s="91"/>
    </row>
    <row r="69" spans="1:31" ht="15.75" hidden="1" customHeight="1">
      <c r="A69" s="120"/>
      <c r="B69" s="121"/>
      <c r="C69" s="31" t="s">
        <v>85</v>
      </c>
      <c r="D69" s="30"/>
      <c r="E69" s="30"/>
      <c r="F69" s="30"/>
      <c r="G69" s="30"/>
      <c r="H69" s="30"/>
      <c r="I69" s="43"/>
      <c r="J69" s="80"/>
      <c r="K69" s="81"/>
      <c r="L69" s="81"/>
      <c r="M69" s="82"/>
      <c r="N69" s="83"/>
      <c r="O69" s="84"/>
      <c r="P69" s="84"/>
      <c r="Q69" s="84"/>
      <c r="R69" s="84"/>
      <c r="S69" s="84"/>
      <c r="T69" s="84"/>
      <c r="U69" s="85"/>
      <c r="V69" s="86"/>
      <c r="W69" s="87"/>
      <c r="X69" s="87"/>
      <c r="Y69" s="87"/>
      <c r="Z69" s="88"/>
      <c r="AA69" s="89"/>
      <c r="AB69" s="90"/>
      <c r="AC69" s="90"/>
      <c r="AD69" s="90"/>
      <c r="AE69" s="91"/>
    </row>
    <row r="70" spans="1:31" ht="15.75" hidden="1" customHeight="1">
      <c r="A70" s="120"/>
      <c r="B70" s="121"/>
      <c r="C70" s="31" t="s">
        <v>86</v>
      </c>
      <c r="D70" s="30"/>
      <c r="E70" s="30"/>
      <c r="F70" s="30"/>
      <c r="G70" s="30"/>
      <c r="H70" s="30"/>
      <c r="I70" s="43"/>
      <c r="J70" s="80"/>
      <c r="K70" s="81"/>
      <c r="L70" s="81"/>
      <c r="M70" s="82"/>
      <c r="N70" s="83"/>
      <c r="O70" s="84"/>
      <c r="P70" s="84"/>
      <c r="Q70" s="84"/>
      <c r="R70" s="84"/>
      <c r="S70" s="84"/>
      <c r="T70" s="84"/>
      <c r="U70" s="85"/>
      <c r="V70" s="86"/>
      <c r="W70" s="87"/>
      <c r="X70" s="87"/>
      <c r="Y70" s="87"/>
      <c r="Z70" s="88"/>
      <c r="AA70" s="89"/>
      <c r="AB70" s="90"/>
      <c r="AC70" s="90"/>
      <c r="AD70" s="90"/>
      <c r="AE70" s="91"/>
    </row>
    <row r="71" spans="1:31" ht="15.75" hidden="1" customHeight="1">
      <c r="A71" s="120"/>
      <c r="B71" s="121"/>
      <c r="C71" s="31" t="s">
        <v>87</v>
      </c>
      <c r="D71" s="30"/>
      <c r="E71" s="30"/>
      <c r="F71" s="30"/>
      <c r="G71" s="30"/>
      <c r="H71" s="30"/>
      <c r="I71" s="43"/>
      <c r="J71" s="80"/>
      <c r="K71" s="81"/>
      <c r="L71" s="81"/>
      <c r="M71" s="82"/>
      <c r="N71" s="83"/>
      <c r="O71" s="84"/>
      <c r="P71" s="84"/>
      <c r="Q71" s="84"/>
      <c r="R71" s="84"/>
      <c r="S71" s="84"/>
      <c r="T71" s="84"/>
      <c r="U71" s="85"/>
      <c r="V71" s="86"/>
      <c r="W71" s="87"/>
      <c r="X71" s="87"/>
      <c r="Y71" s="87"/>
      <c r="Z71" s="88"/>
      <c r="AA71" s="89"/>
      <c r="AB71" s="90"/>
      <c r="AC71" s="90"/>
      <c r="AD71" s="90"/>
      <c r="AE71" s="91"/>
    </row>
    <row r="72" spans="1:31" ht="15.75" hidden="1" customHeight="1">
      <c r="A72" s="120"/>
      <c r="B72" s="121"/>
      <c r="C72" s="31" t="s">
        <v>88</v>
      </c>
      <c r="D72" s="30"/>
      <c r="E72" s="30"/>
      <c r="F72" s="30"/>
      <c r="G72" s="30"/>
      <c r="H72" s="30"/>
      <c r="I72" s="43"/>
      <c r="J72" s="80"/>
      <c r="K72" s="81"/>
      <c r="L72" s="81"/>
      <c r="M72" s="82"/>
      <c r="N72" s="83"/>
      <c r="O72" s="84"/>
      <c r="P72" s="84"/>
      <c r="Q72" s="84"/>
      <c r="R72" s="84"/>
      <c r="S72" s="84"/>
      <c r="T72" s="84"/>
      <c r="U72" s="85"/>
      <c r="V72" s="86"/>
      <c r="W72" s="87"/>
      <c r="X72" s="87"/>
      <c r="Y72" s="87"/>
      <c r="Z72" s="88"/>
      <c r="AA72" s="89"/>
      <c r="AB72" s="90"/>
      <c r="AC72" s="90"/>
      <c r="AD72" s="90"/>
      <c r="AE72" s="91"/>
    </row>
    <row r="73" spans="1:31" ht="15.75" hidden="1" customHeight="1">
      <c r="A73" s="120"/>
      <c r="B73" s="121"/>
      <c r="C73" s="31" t="s">
        <v>89</v>
      </c>
      <c r="D73" s="30"/>
      <c r="E73" s="30"/>
      <c r="F73" s="30"/>
      <c r="G73" s="30"/>
      <c r="H73" s="30"/>
      <c r="I73" s="43"/>
      <c r="J73" s="80"/>
      <c r="K73" s="81"/>
      <c r="L73" s="81"/>
      <c r="M73" s="82"/>
      <c r="N73" s="83"/>
      <c r="O73" s="84"/>
      <c r="P73" s="84"/>
      <c r="Q73" s="84"/>
      <c r="R73" s="84"/>
      <c r="S73" s="84"/>
      <c r="T73" s="84"/>
      <c r="U73" s="85"/>
      <c r="V73" s="86"/>
      <c r="W73" s="87"/>
      <c r="X73" s="87"/>
      <c r="Y73" s="87"/>
      <c r="Z73" s="88"/>
      <c r="AA73" s="89"/>
      <c r="AB73" s="90"/>
      <c r="AC73" s="90"/>
      <c r="AD73" s="90"/>
      <c r="AE73" s="91"/>
    </row>
    <row r="74" spans="1:31" ht="15.75" hidden="1" customHeight="1">
      <c r="A74" s="120"/>
      <c r="B74" s="121"/>
      <c r="C74" s="31" t="s">
        <v>90</v>
      </c>
      <c r="D74" s="30"/>
      <c r="E74" s="30"/>
      <c r="F74" s="30"/>
      <c r="G74" s="30"/>
      <c r="H74" s="30"/>
      <c r="I74" s="43"/>
      <c r="J74" s="80"/>
      <c r="K74" s="81"/>
      <c r="L74" s="81"/>
      <c r="M74" s="82"/>
      <c r="N74" s="83"/>
      <c r="O74" s="84"/>
      <c r="P74" s="84"/>
      <c r="Q74" s="84"/>
      <c r="R74" s="84"/>
      <c r="S74" s="84"/>
      <c r="T74" s="84"/>
      <c r="U74" s="85"/>
      <c r="V74" s="86"/>
      <c r="W74" s="87"/>
      <c r="X74" s="87"/>
      <c r="Y74" s="87"/>
      <c r="Z74" s="88"/>
      <c r="AA74" s="89"/>
      <c r="AB74" s="90"/>
      <c r="AC74" s="90"/>
      <c r="AD74" s="90"/>
      <c r="AE74" s="91"/>
    </row>
    <row r="75" spans="1:31" ht="15.75" hidden="1" customHeight="1">
      <c r="A75" s="122"/>
      <c r="B75" s="123"/>
      <c r="C75" s="31" t="s">
        <v>45</v>
      </c>
      <c r="D75" s="16"/>
      <c r="E75" s="16"/>
      <c r="F75" s="16"/>
      <c r="G75" s="16"/>
      <c r="H75" s="16"/>
      <c r="I75" s="16"/>
      <c r="J75" s="45"/>
      <c r="K75" s="45"/>
      <c r="L75" s="45"/>
      <c r="M75" s="46"/>
      <c r="N75" s="77"/>
      <c r="O75" s="78"/>
      <c r="P75" s="78"/>
      <c r="Q75" s="78"/>
      <c r="R75" s="78"/>
      <c r="S75" s="78"/>
      <c r="T75" s="78"/>
      <c r="U75" s="79"/>
      <c r="V75" s="31" t="s">
        <v>46</v>
      </c>
      <c r="W75" s="16"/>
      <c r="X75" s="16"/>
      <c r="Y75" s="16"/>
      <c r="Z75" s="40"/>
      <c r="AA75" s="77"/>
      <c r="AB75" s="78"/>
      <c r="AC75" s="78"/>
      <c r="AD75" s="78"/>
      <c r="AE75" s="79"/>
    </row>
    <row r="76" spans="1:31" ht="15.75" hidden="1" customHeight="1"/>
    <row r="77" spans="1:31" ht="15.75" customHeight="1">
      <c r="B77" s="69" t="s">
        <v>91</v>
      </c>
    </row>
    <row r="78" spans="1:31" ht="15.75" customHeight="1">
      <c r="B78" s="69" t="s">
        <v>103</v>
      </c>
    </row>
    <row r="79" spans="1:31" ht="15.75" customHeight="1"/>
    <row r="80" spans="1:31" ht="15.75" customHeight="1"/>
    <row r="81" ht="15.75" customHeight="1"/>
    <row r="82" ht="15.75" customHeight="1"/>
  </sheetData>
  <mergeCells count="152">
    <mergeCell ref="H2:Y2"/>
    <mergeCell ref="H3:Y3"/>
    <mergeCell ref="A5:AE5"/>
    <mergeCell ref="A6:E6"/>
    <mergeCell ref="F6:X6"/>
    <mergeCell ref="Y6:AE6"/>
    <mergeCell ref="A7:E7"/>
    <mergeCell ref="F7:X7"/>
    <mergeCell ref="Y7:AE7"/>
    <mergeCell ref="E8:G8"/>
    <mergeCell ref="A10:B15"/>
    <mergeCell ref="D10:J10"/>
    <mergeCell ref="K10:AE10"/>
    <mergeCell ref="M11:R11"/>
    <mergeCell ref="U11:W11"/>
    <mergeCell ref="C12:C13"/>
    <mergeCell ref="J12:AE12"/>
    <mergeCell ref="L13:T13"/>
    <mergeCell ref="Y13:AE13"/>
    <mergeCell ref="C14:C15"/>
    <mergeCell ref="I14:T14"/>
    <mergeCell ref="U14:Z14"/>
    <mergeCell ref="AA14:AE14"/>
    <mergeCell ref="D15:H15"/>
    <mergeCell ref="I15:T15"/>
    <mergeCell ref="U15:Z15"/>
    <mergeCell ref="AA15:AE15"/>
    <mergeCell ref="A16:B24"/>
    <mergeCell ref="AA16:AE16"/>
    <mergeCell ref="AA17:AE17"/>
    <mergeCell ref="AA18:AE18"/>
    <mergeCell ref="AA19:AE19"/>
    <mergeCell ref="AA20:AE20"/>
    <mergeCell ref="AA21:AE21"/>
    <mergeCell ref="AA22:AE22"/>
    <mergeCell ref="AA23:AE23"/>
    <mergeCell ref="AA24:AE24"/>
    <mergeCell ref="V26:Z26"/>
    <mergeCell ref="J29:M29"/>
    <mergeCell ref="N29:U29"/>
    <mergeCell ref="V29:Z29"/>
    <mergeCell ref="AA29:AE29"/>
    <mergeCell ref="N30:U30"/>
    <mergeCell ref="AA30:AE30"/>
    <mergeCell ref="AA26:AE26"/>
    <mergeCell ref="J27:M27"/>
    <mergeCell ref="N27:U27"/>
    <mergeCell ref="V27:Z27"/>
    <mergeCell ref="AA27:AE27"/>
    <mergeCell ref="J28:M28"/>
    <mergeCell ref="N28:U28"/>
    <mergeCell ref="V28:Z28"/>
    <mergeCell ref="AA28:AE28"/>
    <mergeCell ref="AA39:AE39"/>
    <mergeCell ref="AA40:AE40"/>
    <mergeCell ref="AA41:AE41"/>
    <mergeCell ref="AA42:AE42"/>
    <mergeCell ref="AA43:AE43"/>
    <mergeCell ref="AA44:AE44"/>
    <mergeCell ref="Q31:U31"/>
    <mergeCell ref="AA31:AE31"/>
    <mergeCell ref="A32:B46"/>
    <mergeCell ref="AA32:AE32"/>
    <mergeCell ref="AA33:AE33"/>
    <mergeCell ref="AA34:AE34"/>
    <mergeCell ref="AA35:AE35"/>
    <mergeCell ref="AA36:AE36"/>
    <mergeCell ref="AA37:AE37"/>
    <mergeCell ref="AA38:AE38"/>
    <mergeCell ref="A25:B31"/>
    <mergeCell ref="C25:I25"/>
    <mergeCell ref="J25:M25"/>
    <mergeCell ref="N25:U25"/>
    <mergeCell ref="V25:Z25"/>
    <mergeCell ref="AA25:AE25"/>
    <mergeCell ref="J26:M26"/>
    <mergeCell ref="N26:U26"/>
    <mergeCell ref="A51:B54"/>
    <mergeCell ref="E53:Q53"/>
    <mergeCell ref="T53:AE53"/>
    <mergeCell ref="J54:Q54"/>
    <mergeCell ref="X54:AE54"/>
    <mergeCell ref="A55:Q57"/>
    <mergeCell ref="R55:AE57"/>
    <mergeCell ref="AA45:AE45"/>
    <mergeCell ref="AA46:AE46"/>
    <mergeCell ref="A47:B50"/>
    <mergeCell ref="AA47:AE47"/>
    <mergeCell ref="AA48:AE48"/>
    <mergeCell ref="AA49:AE49"/>
    <mergeCell ref="AA50:AE50"/>
    <mergeCell ref="J63:M63"/>
    <mergeCell ref="N63:U63"/>
    <mergeCell ref="V63:Z63"/>
    <mergeCell ref="AA63:AE63"/>
    <mergeCell ref="J64:M64"/>
    <mergeCell ref="N64:U64"/>
    <mergeCell ref="V64:Z64"/>
    <mergeCell ref="AA64:AE64"/>
    <mergeCell ref="A58:E60"/>
    <mergeCell ref="F58:Q60"/>
    <mergeCell ref="R58:AE60"/>
    <mergeCell ref="C61:AC61"/>
    <mergeCell ref="A62:B75"/>
    <mergeCell ref="C62:I62"/>
    <mergeCell ref="J62:M62"/>
    <mergeCell ref="N62:U62"/>
    <mergeCell ref="V62:Z62"/>
    <mergeCell ref="AA62:AE62"/>
    <mergeCell ref="J67:M67"/>
    <mergeCell ref="N67:U67"/>
    <mergeCell ref="V67:Z67"/>
    <mergeCell ref="AA67:AE67"/>
    <mergeCell ref="J68:M68"/>
    <mergeCell ref="N68:U68"/>
    <mergeCell ref="N70:U70"/>
    <mergeCell ref="V70:Z70"/>
    <mergeCell ref="AA70:AE70"/>
    <mergeCell ref="V68:Z68"/>
    <mergeCell ref="AA68:AE68"/>
    <mergeCell ref="J65:M65"/>
    <mergeCell ref="N65:U65"/>
    <mergeCell ref="V65:Z65"/>
    <mergeCell ref="AA65:AE65"/>
    <mergeCell ref="J66:M66"/>
    <mergeCell ref="N66:U66"/>
    <mergeCell ref="V66:Z66"/>
    <mergeCell ref="AA66:AE66"/>
    <mergeCell ref="D42:Z42"/>
    <mergeCell ref="N75:U75"/>
    <mergeCell ref="AA75:AE75"/>
    <mergeCell ref="J73:M73"/>
    <mergeCell ref="N73:U73"/>
    <mergeCell ref="V73:Z73"/>
    <mergeCell ref="AA73:AE73"/>
    <mergeCell ref="J74:M74"/>
    <mergeCell ref="N74:U74"/>
    <mergeCell ref="V74:Z74"/>
    <mergeCell ref="AA74:AE74"/>
    <mergeCell ref="J71:M71"/>
    <mergeCell ref="N71:U71"/>
    <mergeCell ref="V71:Z71"/>
    <mergeCell ref="AA71:AE71"/>
    <mergeCell ref="J72:M72"/>
    <mergeCell ref="N72:U72"/>
    <mergeCell ref="V72:Z72"/>
    <mergeCell ref="AA72:AE72"/>
    <mergeCell ref="J69:M69"/>
    <mergeCell ref="N69:U69"/>
    <mergeCell ref="V69:Z69"/>
    <mergeCell ref="AA69:AE69"/>
    <mergeCell ref="J70:M70"/>
  </mergeCells>
  <printOptions horizontalCentered="1"/>
  <pageMargins left="0.25" right="0.25" top="0.75" bottom="0.75" header="0.3" footer="0.3"/>
  <pageSetup paperSize="9" scale="75" orientation="portrait" horizontalDpi="360" verticalDpi="36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E9AD1-AE34-47D5-9C97-59C8543EAD6A}">
  <dimension ref="A1:O8"/>
  <sheetViews>
    <sheetView workbookViewId="0">
      <selection activeCell="J19" sqref="J19"/>
    </sheetView>
  </sheetViews>
  <sheetFormatPr baseColWidth="10" defaultRowHeight="15"/>
  <sheetData>
    <row r="1" spans="1:15">
      <c r="A1" t="s">
        <v>99</v>
      </c>
    </row>
    <row r="5" spans="1:15">
      <c r="D5" s="243" t="s">
        <v>100</v>
      </c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</row>
    <row r="6" spans="1:15"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</row>
    <row r="7" spans="1:15"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</row>
    <row r="8" spans="1:15"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</row>
  </sheetData>
  <mergeCells count="1">
    <mergeCell ref="D5:O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ICA</vt:lpstr>
      <vt:lpstr>PAGO</vt:lpstr>
      <vt:lpstr>'FORMATO 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 DE HDA 2023</dc:creator>
  <cp:lastModifiedBy>Edwin Pinilla</cp:lastModifiedBy>
  <cp:lastPrinted>2026-02-23T20:39:47Z</cp:lastPrinted>
  <dcterms:created xsi:type="dcterms:W3CDTF">2020-05-28T15:20:05Z</dcterms:created>
  <dcterms:modified xsi:type="dcterms:W3CDTF">2026-03-04T18:19:34Z</dcterms:modified>
</cp:coreProperties>
</file>